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язгулов\Downloads\"/>
    </mc:Choice>
  </mc:AlternateContent>
  <xr:revisionPtr revIDLastSave="0" documentId="13_ncr:1_{4CD9E7AC-D3EE-45FF-9D22-88CF2138B61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9" i="1" l="1"/>
  <c r="L89" i="1"/>
  <c r="G184" i="1" l="1"/>
  <c r="G195" i="1" s="1"/>
  <c r="H184" i="1"/>
  <c r="H195" i="1" s="1"/>
  <c r="I184" i="1"/>
  <c r="I195" i="1" s="1"/>
  <c r="J184" i="1"/>
  <c r="J195" i="1" s="1"/>
  <c r="L184" i="1"/>
  <c r="L195" i="1" s="1"/>
  <c r="F184" i="1"/>
  <c r="F195" i="1" s="1"/>
  <c r="G127" i="1"/>
  <c r="G138" i="1" s="1"/>
  <c r="H127" i="1"/>
  <c r="H138" i="1" s="1"/>
  <c r="I127" i="1"/>
  <c r="I138" i="1" s="1"/>
  <c r="J127" i="1"/>
  <c r="J138" i="1" s="1"/>
  <c r="L127" i="1"/>
  <c r="L138" i="1" s="1"/>
  <c r="F127" i="1"/>
  <c r="F138" i="1" s="1"/>
  <c r="G165" i="1"/>
  <c r="G176" i="1" s="1"/>
  <c r="H165" i="1"/>
  <c r="H176" i="1" s="1"/>
  <c r="I165" i="1"/>
  <c r="I176" i="1" s="1"/>
  <c r="J165" i="1"/>
  <c r="J176" i="1" s="1"/>
  <c r="L165" i="1"/>
  <c r="L176" i="1" s="1"/>
  <c r="F165" i="1"/>
  <c r="F176" i="1" s="1"/>
  <c r="G146" i="1"/>
  <c r="G157" i="1" s="1"/>
  <c r="H146" i="1"/>
  <c r="H157" i="1" s="1"/>
  <c r="I146" i="1"/>
  <c r="I157" i="1" s="1"/>
  <c r="J146" i="1"/>
  <c r="J157" i="1" s="1"/>
  <c r="L146" i="1"/>
  <c r="L157" i="1" s="1"/>
  <c r="F146" i="1"/>
  <c r="F157" i="1" s="1"/>
  <c r="G108" i="1" l="1"/>
  <c r="G119" i="1" s="1"/>
  <c r="H108" i="1"/>
  <c r="H119" i="1" s="1"/>
  <c r="I108" i="1"/>
  <c r="I119" i="1" s="1"/>
  <c r="J108" i="1"/>
  <c r="J119" i="1" s="1"/>
  <c r="L108" i="1"/>
  <c r="L119" i="1" s="1"/>
  <c r="F108" i="1"/>
  <c r="F119" i="1" s="1"/>
  <c r="G89" i="1"/>
  <c r="G100" i="1" s="1"/>
  <c r="H89" i="1"/>
  <c r="H100" i="1" s="1"/>
  <c r="I89" i="1"/>
  <c r="I100" i="1" s="1"/>
  <c r="J89" i="1"/>
  <c r="J100" i="1" s="1"/>
  <c r="L100" i="1"/>
  <c r="F89" i="1"/>
  <c r="F100" i="1" s="1"/>
  <c r="L70" i="1"/>
  <c r="L81" i="1" s="1"/>
  <c r="G70" i="1"/>
  <c r="G81" i="1" s="1"/>
  <c r="H70" i="1"/>
  <c r="H81" i="1" s="1"/>
  <c r="I70" i="1"/>
  <c r="I81" i="1" s="1"/>
  <c r="J70" i="1"/>
  <c r="J81" i="1" s="1"/>
  <c r="F70" i="1"/>
  <c r="F81" i="1" s="1"/>
  <c r="G51" i="1"/>
  <c r="G62" i="1" s="1"/>
  <c r="H51" i="1"/>
  <c r="H62" i="1" s="1"/>
  <c r="I51" i="1"/>
  <c r="I62" i="1" s="1"/>
  <c r="J51" i="1"/>
  <c r="J62" i="1" s="1"/>
  <c r="L51" i="1"/>
  <c r="L62" i="1" s="1"/>
  <c r="F51" i="1"/>
  <c r="F62" i="1" s="1"/>
  <c r="G32" i="1"/>
  <c r="G43" i="1" s="1"/>
  <c r="H32" i="1"/>
  <c r="H43" i="1" s="1"/>
  <c r="I32" i="1"/>
  <c r="I43" i="1" s="1"/>
  <c r="J32" i="1"/>
  <c r="J43" i="1" s="1"/>
  <c r="L32" i="1"/>
  <c r="L43" i="1" s="1"/>
  <c r="F32" i="1"/>
  <c r="F43" i="1" s="1"/>
  <c r="I13" i="1"/>
  <c r="I24" i="1" s="1"/>
  <c r="J13" i="1"/>
  <c r="J24" i="1" s="1"/>
  <c r="L13" i="1"/>
  <c r="L24" i="1" s="1"/>
  <c r="G13" i="1"/>
  <c r="G24" i="1" s="1"/>
  <c r="H13" i="1"/>
  <c r="H24" i="1" s="1"/>
  <c r="F13" i="1"/>
  <c r="F24" i="1" s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<sst xmlns="http://schemas.openxmlformats.org/spreadsheetml/2006/main" count="237" uniqueCount="70">
  <si>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</si>
  <si>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</si>
  <si>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</si>
  <si>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</si>
  <si>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</si>
  <si>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</si>
  <si>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</si>
  <si>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</si>
  <si>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</si>
  <si>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</si>
  <si>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</si>
  <si>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</si>
  <si>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</si>
  <si>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</si>
  <si>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</si>
  <si>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</si>
  <si>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</si>
  <si>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</si>
  <si>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</si>
  <si>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</si>
  <si>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</si>
  <si>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</si>
  <si>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</si>
  <si>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</si>
  <si>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</si>
  <si>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</si>
  <si>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</si>
  <si>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</si>
  <si>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</si>
  <si>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</si>
  <si>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</si>
  <si>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</si>
  <si>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</si>
  <si>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</si>
  <si>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</si>
  <si>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Хлеб пшеничный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</si>
  <si>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</si>
  <si>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</si>
  <si>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</si>
  <si>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</si>
  <si>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</si>
  <si>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</si>
  <si>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</si>
  <si>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</si>
  <si>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</si>
  <si>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</si>
  <si>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</si>
  <si>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</si>
  <si>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</si>
  <si>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</si>
  <si>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Плов из птицы</t>
  </si>
  <si>
    <t>Макаронные изделия отварные</t>
  </si>
  <si>
    <t>сыр порциями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</si>
  <si>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</si>
  <si>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</si>
  <si>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</si>
  <si>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</si>
  <si>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</si>
  <si>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ДИРЕКТОР</t>
  </si>
  <si>
    <t>7-11 лет</t>
  </si>
  <si>
    <t>02.11.2024 года</t>
  </si>
  <si>
    <t>Птица, тушеная в соусе с овощами</t>
  </si>
  <si>
    <t>фрикассе из курицы</t>
  </si>
  <si>
    <t xml:space="preserve">творог для питания детей жирностью 7,5 % </t>
  </si>
  <si>
    <t>йогурт питьевой с 4 витаминами 3,2% жирность</t>
  </si>
  <si>
    <t>апельсин</t>
  </si>
  <si>
    <t>наггетсы из мяса птицы с соусом</t>
  </si>
  <si>
    <t>картофельное пюре</t>
  </si>
  <si>
    <t>МОБУ СОШ д.Идельбаково</t>
  </si>
  <si>
    <t>Закирова С.П.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</si>
</sst>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6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5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O118" sqref="O1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6" ht="45.75" customHeight="1" x14ac:dyDescent="0.3">
      <c r="A1" s="1" t="s">
        <v>6</v>
      </c>
      <c r="C1" s="55" t="s">
        <v>68</v>
      </c>
      <c r="D1" s="56"/>
      <c r="E1" s="56"/>
      <c r="F1" s="12" t="s">
        <v>14</v>
      </c>
      <c r="G1" s="2" t="s">
        <v>15</v>
      </c>
      <c r="H1" s="57" t="s">
        <v>58</v>
      </c>
      <c r="I1" s="57"/>
      <c r="J1" s="57"/>
      <c r="K1" s="57"/>
    </row>
    <row r="2" spans="1:16" ht="17.399999999999999" x14ac:dyDescent="0.25">
      <c r="A2" s="32" t="s">
        <v>5</v>
      </c>
      <c r="C2" s="2"/>
      <c r="G2" s="2" t="s">
        <v>16</v>
      </c>
      <c r="H2" s="58" t="s">
        <v>69</v>
      </c>
      <c r="I2" s="58"/>
      <c r="J2" s="58"/>
      <c r="K2" s="58"/>
    </row>
    <row r="3" spans="1:16" ht="17.25" customHeight="1" x14ac:dyDescent="0.25">
      <c r="A3" s="4" t="s">
        <v>7</v>
      </c>
      <c r="C3" s="2"/>
      <c r="D3" s="3" t="s">
        <v>59</v>
      </c>
      <c r="E3" s="35" t="s">
        <v>44</v>
      </c>
      <c r="G3" s="2" t="s">
        <v>17</v>
      </c>
      <c r="H3" s="59" t="s">
        <v>60</v>
      </c>
      <c r="I3" s="59"/>
      <c r="J3" s="59"/>
      <c r="K3" s="59"/>
    </row>
    <row r="4" spans="1:16" ht="13.8" thickBot="1" x14ac:dyDescent="0.3">
      <c r="C4" s="2"/>
      <c r="D4" s="4"/>
    </row>
    <row r="5" spans="1:16" ht="31.2" thickBot="1" x14ac:dyDescent="0.3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6" ht="14.4" x14ac:dyDescent="0.3">
      <c r="A6" s="20">
        <v>1</v>
      </c>
      <c r="B6" s="21">
        <v>1</v>
      </c>
      <c r="C6" s="22" t="s">
        <v>18</v>
      </c>
      <c r="D6" s="5" t="s">
        <v>19</v>
      </c>
      <c r="E6" s="51" t="s">
        <v>37</v>
      </c>
      <c r="F6" s="36">
        <v>200</v>
      </c>
      <c r="G6" s="36">
        <v>8</v>
      </c>
      <c r="H6" s="36">
        <v>9</v>
      </c>
      <c r="I6" s="36">
        <v>37</v>
      </c>
      <c r="J6" s="36">
        <v>249</v>
      </c>
      <c r="K6" s="37">
        <v>184</v>
      </c>
      <c r="L6" s="36">
        <v>12.52</v>
      </c>
    </row>
    <row r="7" spans="1:16" ht="14.4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6" ht="14.4" x14ac:dyDescent="0.3">
      <c r="A8" s="23"/>
      <c r="B8" s="15"/>
      <c r="C8" s="11"/>
      <c r="D8" s="7" t="s">
        <v>20</v>
      </c>
      <c r="E8" s="52" t="s">
        <v>38</v>
      </c>
      <c r="F8" s="39">
        <v>200</v>
      </c>
      <c r="G8" s="39">
        <v>0</v>
      </c>
      <c r="H8" s="39">
        <v>0</v>
      </c>
      <c r="I8" s="39">
        <v>14</v>
      </c>
      <c r="J8" s="39">
        <v>56</v>
      </c>
      <c r="K8" s="40">
        <v>430</v>
      </c>
      <c r="L8" s="39">
        <v>2.2599999999999998</v>
      </c>
    </row>
    <row r="9" spans="1:16" ht="14.25" customHeight="1" x14ac:dyDescent="0.3">
      <c r="A9" s="23"/>
      <c r="B9" s="15"/>
      <c r="C9" s="11"/>
      <c r="D9" s="7" t="s">
        <v>21</v>
      </c>
      <c r="E9" s="52" t="s">
        <v>35</v>
      </c>
      <c r="F9" s="39">
        <v>50</v>
      </c>
      <c r="G9" s="39">
        <v>4</v>
      </c>
      <c r="H9" s="39">
        <v>0</v>
      </c>
      <c r="I9" s="39">
        <v>25</v>
      </c>
      <c r="J9" s="39">
        <v>118</v>
      </c>
      <c r="K9" s="40">
        <v>1</v>
      </c>
      <c r="L9" s="39">
        <v>3.5</v>
      </c>
    </row>
    <row r="10" spans="1:16" ht="14.4" x14ac:dyDescent="0.3">
      <c r="A10" s="23"/>
      <c r="B10" s="15"/>
      <c r="C10" s="11"/>
      <c r="D10" s="7" t="s">
        <v>22</v>
      </c>
      <c r="E10" s="52" t="s">
        <v>54</v>
      </c>
      <c r="F10" s="39">
        <v>150</v>
      </c>
      <c r="G10" s="39">
        <v>1</v>
      </c>
      <c r="H10" s="39">
        <v>0</v>
      </c>
      <c r="I10" s="39">
        <v>11</v>
      </c>
      <c r="J10" s="39">
        <v>57</v>
      </c>
      <c r="K10" s="40">
        <v>37</v>
      </c>
      <c r="L10" s="39">
        <v>29.25</v>
      </c>
    </row>
    <row r="11" spans="1:16" ht="14.4" x14ac:dyDescent="0.3">
      <c r="A11" s="23"/>
      <c r="B11" s="15"/>
      <c r="C11" s="11"/>
      <c r="D11" s="6"/>
      <c r="E11" s="38" t="s">
        <v>39</v>
      </c>
      <c r="F11" s="39">
        <v>15</v>
      </c>
      <c r="G11" s="39">
        <v>3</v>
      </c>
      <c r="H11" s="39">
        <v>4</v>
      </c>
      <c r="I11" s="39">
        <v>0</v>
      </c>
      <c r="J11" s="39">
        <v>53</v>
      </c>
      <c r="K11" s="40">
        <v>14</v>
      </c>
      <c r="L11" s="39">
        <v>10.73</v>
      </c>
    </row>
    <row r="12" spans="1:16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6" ht="14.4" x14ac:dyDescent="0.3">
      <c r="A13" s="24"/>
      <c r="B13" s="17"/>
      <c r="C13" s="8"/>
      <c r="D13" s="18" t="s">
        <v>31</v>
      </c>
      <c r="E13" s="9"/>
      <c r="F13" s="19">
        <f>SUM(F6:F12)</f>
        <v>615</v>
      </c>
      <c r="G13" s="19">
        <f t="shared" ref="G13:I13" si="0">SUM(G6:G12)</f>
        <v>16</v>
      </c>
      <c r="H13" s="19">
        <f t="shared" si="0"/>
        <v>13</v>
      </c>
      <c r="I13" s="19">
        <f t="shared" si="0"/>
        <v>87</v>
      </c>
      <c r="J13" s="19">
        <f t="shared" ref="J13" si="1">SUM(J6:J12)</f>
        <v>533</v>
      </c>
      <c r="K13" s="19"/>
      <c r="L13" s="19">
        <f t="shared" ref="L13" si="2">SUM(L6:L12)</f>
        <v>58.260000000000005</v>
      </c>
    </row>
    <row r="14" spans="1:16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5"/>
      <c r="F14" s="39"/>
      <c r="G14" s="39"/>
      <c r="H14" s="39"/>
      <c r="I14" s="39"/>
      <c r="J14" s="39"/>
      <c r="K14" s="40"/>
      <c r="L14" s="39"/>
      <c r="P14" s="19"/>
    </row>
    <row r="15" spans="1:16" ht="14.4" x14ac:dyDescent="0.3">
      <c r="A15" s="23"/>
      <c r="B15" s="15"/>
      <c r="C15" s="11"/>
      <c r="D15" s="7" t="s">
        <v>25</v>
      </c>
      <c r="E15" s="43"/>
      <c r="F15" s="39"/>
      <c r="G15" s="39"/>
      <c r="H15" s="39"/>
      <c r="I15" s="39"/>
      <c r="J15" s="39"/>
      <c r="K15" s="40"/>
      <c r="L15" s="39"/>
    </row>
    <row r="16" spans="1:16" ht="14.4" x14ac:dyDescent="0.3">
      <c r="A16" s="23"/>
      <c r="B16" s="15"/>
      <c r="C16" s="11"/>
      <c r="D16" s="7" t="s">
        <v>26</v>
      </c>
      <c r="E16" s="43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28</v>
      </c>
      <c r="E18" s="46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29</v>
      </c>
      <c r="E19" s="43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/>
      <c r="G23" s="19"/>
      <c r="H23" s="19"/>
      <c r="I23" s="19"/>
      <c r="J23" s="19"/>
      <c r="K23" s="25"/>
      <c r="L23" s="19"/>
    </row>
    <row r="24" spans="1:12" ht="15" thickBot="1" x14ac:dyDescent="0.3">
      <c r="A24" s="27">
        <f>A6</f>
        <v>1</v>
      </c>
      <c r="B24" s="28">
        <f>B6</f>
        <v>1</v>
      </c>
      <c r="C24" s="53" t="s">
        <v>4</v>
      </c>
      <c r="D24" s="54"/>
      <c r="E24" s="29"/>
      <c r="F24" s="30">
        <f>F13+F23</f>
        <v>615</v>
      </c>
      <c r="G24" s="30">
        <f t="shared" ref="G24:L24" si="3">G13+G23</f>
        <v>16</v>
      </c>
      <c r="H24" s="30">
        <f t="shared" si="3"/>
        <v>13</v>
      </c>
      <c r="I24" s="30">
        <f t="shared" si="3"/>
        <v>87</v>
      </c>
      <c r="J24" s="30">
        <f t="shared" si="3"/>
        <v>533</v>
      </c>
      <c r="K24" s="30"/>
      <c r="L24" s="30">
        <f t="shared" si="3"/>
        <v>58.260000000000005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47" t="s">
        <v>61</v>
      </c>
      <c r="F25" s="36">
        <v>200</v>
      </c>
      <c r="G25" s="36">
        <v>15</v>
      </c>
      <c r="H25" s="36">
        <v>26</v>
      </c>
      <c r="I25" s="36">
        <v>18</v>
      </c>
      <c r="J25" s="36">
        <v>352</v>
      </c>
      <c r="K25" s="37">
        <v>308</v>
      </c>
      <c r="L25" s="36">
        <v>34.82</v>
      </c>
    </row>
    <row r="26" spans="1:12" ht="14.4" x14ac:dyDescent="0.3">
      <c r="A26" s="14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4.4" x14ac:dyDescent="0.3">
      <c r="A27" s="14"/>
      <c r="B27" s="15"/>
      <c r="C27" s="11"/>
      <c r="D27" s="7" t="s">
        <v>20</v>
      </c>
      <c r="E27" s="43" t="s">
        <v>36</v>
      </c>
      <c r="F27" s="39">
        <v>200</v>
      </c>
      <c r="G27" s="39">
        <v>0</v>
      </c>
      <c r="H27" s="39">
        <v>0</v>
      </c>
      <c r="I27" s="39">
        <v>14</v>
      </c>
      <c r="J27" s="39">
        <v>58</v>
      </c>
      <c r="K27" s="40">
        <v>431</v>
      </c>
      <c r="L27" s="39">
        <v>4.0599999999999996</v>
      </c>
    </row>
    <row r="28" spans="1:12" ht="14.4" x14ac:dyDescent="0.3">
      <c r="A28" s="14"/>
      <c r="B28" s="15"/>
      <c r="C28" s="11"/>
      <c r="D28" s="7" t="s">
        <v>21</v>
      </c>
      <c r="E28" s="48" t="s">
        <v>35</v>
      </c>
      <c r="F28" s="39">
        <v>50</v>
      </c>
      <c r="G28" s="39">
        <v>4</v>
      </c>
      <c r="H28" s="39">
        <v>0</v>
      </c>
      <c r="I28" s="39">
        <v>25</v>
      </c>
      <c r="J28" s="39">
        <v>118</v>
      </c>
      <c r="K28" s="40">
        <v>1</v>
      </c>
      <c r="L28" s="39">
        <v>3.5</v>
      </c>
    </row>
    <row r="29" spans="1:12" ht="14.4" x14ac:dyDescent="0.3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4"/>
      <c r="B30" s="15"/>
      <c r="C30" s="11"/>
      <c r="D30" s="44"/>
      <c r="E30" s="43" t="s">
        <v>63</v>
      </c>
      <c r="F30" s="39">
        <v>85</v>
      </c>
      <c r="G30" s="39">
        <v>1</v>
      </c>
      <c r="H30" s="39">
        <v>0</v>
      </c>
      <c r="I30" s="39">
        <v>20</v>
      </c>
      <c r="J30" s="39">
        <v>92</v>
      </c>
      <c r="K30" s="40">
        <v>442</v>
      </c>
      <c r="L30" s="39">
        <v>20.69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535</v>
      </c>
      <c r="G32" s="19">
        <f t="shared" ref="G32:L32" si="4">SUM(G25:G31)</f>
        <v>20</v>
      </c>
      <c r="H32" s="19">
        <f t="shared" si="4"/>
        <v>26</v>
      </c>
      <c r="I32" s="19">
        <f t="shared" si="4"/>
        <v>77</v>
      </c>
      <c r="J32" s="19">
        <f t="shared" si="4"/>
        <v>620</v>
      </c>
      <c r="K32" s="19"/>
      <c r="L32" s="19">
        <f t="shared" si="4"/>
        <v>63.070000000000007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5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25</v>
      </c>
      <c r="E34" s="43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26</v>
      </c>
      <c r="E35" s="43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28</v>
      </c>
      <c r="E37" s="46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29</v>
      </c>
      <c r="E38" s="43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30</v>
      </c>
      <c r="E39" s="43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1">
        <f>A25</f>
        <v>1</v>
      </c>
      <c r="B43" s="31">
        <f>B25</f>
        <v>2</v>
      </c>
      <c r="C43" s="53" t="s">
        <v>4</v>
      </c>
      <c r="D43" s="54"/>
      <c r="E43" s="29"/>
      <c r="F43" s="30">
        <f>F32+F42</f>
        <v>535</v>
      </c>
      <c r="G43" s="30">
        <f t="shared" ref="G43:L43" si="5">G32+G42</f>
        <v>20</v>
      </c>
      <c r="H43" s="30">
        <f t="shared" si="5"/>
        <v>26</v>
      </c>
      <c r="I43" s="30">
        <f t="shared" si="5"/>
        <v>77</v>
      </c>
      <c r="J43" s="30">
        <f t="shared" si="5"/>
        <v>620</v>
      </c>
      <c r="K43" s="30"/>
      <c r="L43" s="30">
        <f t="shared" si="5"/>
        <v>63.070000000000007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47" t="s">
        <v>62</v>
      </c>
      <c r="F44" s="36">
        <v>90</v>
      </c>
      <c r="G44" s="36">
        <v>13</v>
      </c>
      <c r="H44" s="36">
        <v>9</v>
      </c>
      <c r="I44" s="36">
        <v>2</v>
      </c>
      <c r="J44" s="36">
        <v>132</v>
      </c>
      <c r="K44" s="37">
        <v>231</v>
      </c>
      <c r="L44" s="36">
        <v>42.09</v>
      </c>
    </row>
    <row r="45" spans="1:12" ht="14.4" x14ac:dyDescent="0.3">
      <c r="A45" s="23"/>
      <c r="B45" s="15"/>
      <c r="C45" s="11"/>
      <c r="D45" s="6" t="s">
        <v>27</v>
      </c>
      <c r="E45" s="38" t="s">
        <v>53</v>
      </c>
      <c r="F45" s="39">
        <v>150</v>
      </c>
      <c r="G45" s="39">
        <v>4</v>
      </c>
      <c r="H45" s="39">
        <v>4</v>
      </c>
      <c r="I45" s="39">
        <v>36</v>
      </c>
      <c r="J45" s="39">
        <v>193</v>
      </c>
      <c r="K45" s="40">
        <v>326</v>
      </c>
      <c r="L45" s="39">
        <v>8.9700000000000006</v>
      </c>
    </row>
    <row r="46" spans="1:12" ht="14.4" x14ac:dyDescent="0.3">
      <c r="A46" s="23"/>
      <c r="B46" s="15"/>
      <c r="C46" s="11"/>
      <c r="D46" s="7" t="s">
        <v>20</v>
      </c>
      <c r="E46" s="43" t="s">
        <v>45</v>
      </c>
      <c r="F46" s="39">
        <v>200</v>
      </c>
      <c r="G46" s="39">
        <v>0</v>
      </c>
      <c r="H46" s="39">
        <v>0</v>
      </c>
      <c r="I46" s="39">
        <v>17</v>
      </c>
      <c r="J46" s="39">
        <v>69</v>
      </c>
      <c r="K46" s="40">
        <v>405</v>
      </c>
      <c r="L46" s="39">
        <v>11.66</v>
      </c>
    </row>
    <row r="47" spans="1:12" ht="14.4" x14ac:dyDescent="0.3">
      <c r="A47" s="23"/>
      <c r="B47" s="15"/>
      <c r="C47" s="11"/>
      <c r="D47" s="7" t="s">
        <v>21</v>
      </c>
      <c r="E47" s="43" t="s">
        <v>35</v>
      </c>
      <c r="F47" s="39">
        <v>50</v>
      </c>
      <c r="G47" s="39">
        <v>4</v>
      </c>
      <c r="H47" s="39">
        <v>0</v>
      </c>
      <c r="I47" s="39">
        <v>25</v>
      </c>
      <c r="J47" s="39">
        <v>118</v>
      </c>
      <c r="K47" s="40">
        <v>1</v>
      </c>
      <c r="L47" s="39">
        <v>3.5</v>
      </c>
    </row>
    <row r="48" spans="1:12" ht="14.4" x14ac:dyDescent="0.3">
      <c r="A48" s="23"/>
      <c r="B48" s="15"/>
      <c r="C48" s="11"/>
      <c r="D48" s="7" t="s">
        <v>22</v>
      </c>
      <c r="E48" s="43" t="s">
        <v>46</v>
      </c>
      <c r="F48" s="39">
        <v>150</v>
      </c>
      <c r="G48" s="39">
        <v>1</v>
      </c>
      <c r="H48" s="39">
        <v>1</v>
      </c>
      <c r="I48" s="39">
        <v>13</v>
      </c>
      <c r="J48" s="39">
        <v>62</v>
      </c>
      <c r="K48" s="40">
        <v>38</v>
      </c>
      <c r="L48" s="39">
        <v>18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640</v>
      </c>
      <c r="G51" s="19">
        <f t="shared" ref="G51:L51" si="6">SUM(G44:G50)</f>
        <v>22</v>
      </c>
      <c r="H51" s="19">
        <f t="shared" si="6"/>
        <v>14</v>
      </c>
      <c r="I51" s="19">
        <f t="shared" si="6"/>
        <v>93</v>
      </c>
      <c r="J51" s="19">
        <f t="shared" si="6"/>
        <v>574</v>
      </c>
      <c r="K51" s="19"/>
      <c r="L51" s="19">
        <f t="shared" si="6"/>
        <v>84.22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5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25</v>
      </c>
      <c r="E53" s="43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26</v>
      </c>
      <c r="E54" s="43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28</v>
      </c>
      <c r="E56" s="43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29</v>
      </c>
      <c r="E57" s="43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30</v>
      </c>
      <c r="E58" s="43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3">
      <c r="A62" s="27">
        <f>A44</f>
        <v>1</v>
      </c>
      <c r="B62" s="28">
        <f>B44</f>
        <v>3</v>
      </c>
      <c r="C62" s="53" t="s">
        <v>4</v>
      </c>
      <c r="D62" s="54"/>
      <c r="E62" s="29"/>
      <c r="F62" s="30">
        <f>F51+F61</f>
        <v>640</v>
      </c>
      <c r="G62" s="30">
        <f t="shared" ref="G62:L62" si="7">G51+G61</f>
        <v>22</v>
      </c>
      <c r="H62" s="30">
        <f t="shared" si="7"/>
        <v>14</v>
      </c>
      <c r="I62" s="30">
        <f t="shared" si="7"/>
        <v>93</v>
      </c>
      <c r="J62" s="30">
        <f t="shared" si="7"/>
        <v>574</v>
      </c>
      <c r="K62" s="30"/>
      <c r="L62" s="30">
        <f t="shared" si="7"/>
        <v>84.22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47" t="s">
        <v>40</v>
      </c>
      <c r="F63" s="36">
        <v>200</v>
      </c>
      <c r="G63" s="36">
        <v>6</v>
      </c>
      <c r="H63" s="36">
        <v>7</v>
      </c>
      <c r="I63" s="36">
        <v>25</v>
      </c>
      <c r="J63" s="36">
        <v>178</v>
      </c>
      <c r="K63" s="37">
        <v>324</v>
      </c>
      <c r="L63" s="36">
        <v>7.74</v>
      </c>
    </row>
    <row r="64" spans="1:12" ht="14.4" x14ac:dyDescent="0.3">
      <c r="A64" s="23"/>
      <c r="B64" s="15"/>
      <c r="C64" s="11"/>
      <c r="D64" s="6"/>
      <c r="E64" s="38" t="s">
        <v>41</v>
      </c>
      <c r="F64" s="39">
        <v>120</v>
      </c>
      <c r="G64" s="39">
        <v>14</v>
      </c>
      <c r="H64" s="39">
        <v>22</v>
      </c>
      <c r="I64" s="39">
        <v>15</v>
      </c>
      <c r="J64" s="39">
        <v>302</v>
      </c>
      <c r="K64" s="40">
        <v>314.36399999999998</v>
      </c>
      <c r="L64" s="39">
        <v>30.99</v>
      </c>
    </row>
    <row r="65" spans="1:12" ht="14.4" x14ac:dyDescent="0.3">
      <c r="A65" s="23"/>
      <c r="B65" s="15"/>
      <c r="C65" s="11"/>
      <c r="D65" s="7" t="s">
        <v>20</v>
      </c>
      <c r="E65" s="43" t="s">
        <v>42</v>
      </c>
      <c r="F65" s="39">
        <v>200</v>
      </c>
      <c r="G65" s="39">
        <v>0</v>
      </c>
      <c r="H65" s="39">
        <v>0</v>
      </c>
      <c r="I65" s="39">
        <v>22</v>
      </c>
      <c r="J65" s="39">
        <v>86</v>
      </c>
      <c r="K65" s="40">
        <v>402</v>
      </c>
      <c r="L65" s="39">
        <v>5.89</v>
      </c>
    </row>
    <row r="66" spans="1:12" ht="14.4" x14ac:dyDescent="0.3">
      <c r="A66" s="23"/>
      <c r="B66" s="15"/>
      <c r="C66" s="11"/>
      <c r="D66" s="7" t="s">
        <v>21</v>
      </c>
      <c r="E66" s="43" t="s">
        <v>35</v>
      </c>
      <c r="F66" s="39">
        <v>50</v>
      </c>
      <c r="G66" s="39">
        <v>4</v>
      </c>
      <c r="H66" s="39">
        <v>0</v>
      </c>
      <c r="I66" s="39">
        <v>25</v>
      </c>
      <c r="J66" s="39">
        <v>118</v>
      </c>
      <c r="K66" s="40">
        <v>1</v>
      </c>
      <c r="L66" s="39">
        <v>3.5</v>
      </c>
    </row>
    <row r="67" spans="1:12" ht="14.4" x14ac:dyDescent="0.3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3"/>
      <c r="B68" s="15"/>
      <c r="C68" s="11"/>
      <c r="D68" s="44"/>
      <c r="E68" s="43" t="s">
        <v>64</v>
      </c>
      <c r="F68" s="39">
        <v>100</v>
      </c>
      <c r="G68" s="39"/>
      <c r="H68" s="39"/>
      <c r="I68" s="39"/>
      <c r="J68" s="39"/>
      <c r="K68" s="40"/>
      <c r="L68" s="39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:J70" si="8">SUM(G63:G69)</f>
        <v>24</v>
      </c>
      <c r="H70" s="19">
        <f t="shared" si="8"/>
        <v>29</v>
      </c>
      <c r="I70" s="19">
        <f t="shared" si="8"/>
        <v>87</v>
      </c>
      <c r="J70" s="19">
        <f t="shared" si="8"/>
        <v>684</v>
      </c>
      <c r="K70" s="25"/>
      <c r="L70" s="19">
        <f>SUM(L63:L69)</f>
        <v>48.12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5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25</v>
      </c>
      <c r="E72" s="43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26</v>
      </c>
      <c r="E73" s="43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28</v>
      </c>
      <c r="E75" s="46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29</v>
      </c>
      <c r="E76" s="43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7">
        <f>A63</f>
        <v>1</v>
      </c>
      <c r="B81" s="28">
        <f>B63</f>
        <v>4</v>
      </c>
      <c r="C81" s="53" t="s">
        <v>4</v>
      </c>
      <c r="D81" s="54"/>
      <c r="E81" s="29"/>
      <c r="F81" s="30">
        <f>F70+F80</f>
        <v>670</v>
      </c>
      <c r="G81" s="30">
        <f t="shared" ref="G81:L81" si="9">G70+G80</f>
        <v>24</v>
      </c>
      <c r="H81" s="30">
        <f t="shared" si="9"/>
        <v>29</v>
      </c>
      <c r="I81" s="30">
        <f t="shared" si="9"/>
        <v>87</v>
      </c>
      <c r="J81" s="30">
        <f t="shared" si="9"/>
        <v>684</v>
      </c>
      <c r="K81" s="30"/>
      <c r="L81" s="30">
        <f t="shared" si="9"/>
        <v>48.12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47" t="s">
        <v>55</v>
      </c>
      <c r="F82" s="36">
        <v>100</v>
      </c>
      <c r="G82" s="36">
        <v>14</v>
      </c>
      <c r="H82" s="36">
        <v>17</v>
      </c>
      <c r="I82" s="36">
        <v>3</v>
      </c>
      <c r="J82" s="36">
        <v>217</v>
      </c>
      <c r="K82" s="37">
        <v>259</v>
      </c>
      <c r="L82" s="36">
        <v>29.9</v>
      </c>
    </row>
    <row r="83" spans="1:12" ht="14.4" x14ac:dyDescent="0.3">
      <c r="A83" s="23"/>
      <c r="B83" s="15"/>
      <c r="C83" s="11"/>
      <c r="D83" s="6" t="s">
        <v>27</v>
      </c>
      <c r="E83" s="38" t="s">
        <v>43</v>
      </c>
      <c r="F83" s="39">
        <v>200</v>
      </c>
      <c r="G83" s="39">
        <v>3</v>
      </c>
      <c r="H83" s="39">
        <v>4</v>
      </c>
      <c r="I83" s="39">
        <v>22</v>
      </c>
      <c r="J83" s="39">
        <v>137</v>
      </c>
      <c r="K83" s="40">
        <v>125</v>
      </c>
      <c r="L83" s="39">
        <v>13.17</v>
      </c>
    </row>
    <row r="84" spans="1:12" ht="14.4" x14ac:dyDescent="0.3">
      <c r="A84" s="23"/>
      <c r="B84" s="15"/>
      <c r="C84" s="11"/>
      <c r="D84" s="7" t="s">
        <v>20</v>
      </c>
      <c r="E84" s="43" t="s">
        <v>38</v>
      </c>
      <c r="F84" s="39">
        <v>200</v>
      </c>
      <c r="G84" s="39">
        <v>0</v>
      </c>
      <c r="H84" s="39">
        <v>0</v>
      </c>
      <c r="I84" s="39">
        <v>14</v>
      </c>
      <c r="J84" s="39">
        <v>56</v>
      </c>
      <c r="K84" s="40">
        <v>430</v>
      </c>
      <c r="L84" s="39">
        <v>2.2599999999999998</v>
      </c>
    </row>
    <row r="85" spans="1:12" ht="14.4" x14ac:dyDescent="0.3">
      <c r="A85" s="23"/>
      <c r="B85" s="15"/>
      <c r="C85" s="11"/>
      <c r="D85" s="7" t="s">
        <v>21</v>
      </c>
      <c r="E85" s="43" t="s">
        <v>35</v>
      </c>
      <c r="F85" s="39">
        <v>50</v>
      </c>
      <c r="G85" s="39">
        <v>4</v>
      </c>
      <c r="H85" s="39">
        <v>0</v>
      </c>
      <c r="I85" s="39">
        <v>25</v>
      </c>
      <c r="J85" s="39">
        <v>118</v>
      </c>
      <c r="K85" s="40">
        <v>1</v>
      </c>
      <c r="L85" s="39">
        <v>3.5</v>
      </c>
    </row>
    <row r="86" spans="1:12" ht="14.4" x14ac:dyDescent="0.3">
      <c r="A86" s="23"/>
      <c r="B86" s="15"/>
      <c r="C86" s="11"/>
      <c r="D86" s="7" t="s">
        <v>22</v>
      </c>
      <c r="E86" s="38" t="s">
        <v>65</v>
      </c>
      <c r="F86" s="39"/>
      <c r="G86" s="39"/>
      <c r="H86" s="39"/>
      <c r="I86" s="39"/>
      <c r="J86" s="39"/>
      <c r="K86" s="40"/>
      <c r="L86" s="39"/>
    </row>
    <row r="87" spans="1:12" ht="14.4" x14ac:dyDescent="0.3">
      <c r="A87" s="23"/>
      <c r="B87" s="15"/>
      <c r="C87" s="11"/>
      <c r="D87" s="44"/>
      <c r="E87" s="43"/>
      <c r="F87" s="39">
        <v>200</v>
      </c>
      <c r="G87" s="39">
        <v>1</v>
      </c>
      <c r="H87" s="39">
        <v>0</v>
      </c>
      <c r="I87" s="39">
        <v>20</v>
      </c>
      <c r="J87" s="39">
        <v>92</v>
      </c>
      <c r="K87" s="40">
        <v>442</v>
      </c>
      <c r="L87" s="39">
        <v>20.69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750</v>
      </c>
      <c r="G89" s="19">
        <f t="shared" ref="G89:L89" si="10">SUM(G82:G88)</f>
        <v>22</v>
      </c>
      <c r="H89" s="19">
        <f t="shared" si="10"/>
        <v>21</v>
      </c>
      <c r="I89" s="19">
        <f t="shared" si="10"/>
        <v>84</v>
      </c>
      <c r="J89" s="19">
        <f t="shared" si="10"/>
        <v>620</v>
      </c>
      <c r="K89" s="19"/>
      <c r="L89" s="19">
        <f t="shared" si="10"/>
        <v>69.52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5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25</v>
      </c>
      <c r="E91" s="43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26</v>
      </c>
      <c r="E92" s="43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28</v>
      </c>
      <c r="E94" s="43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29</v>
      </c>
      <c r="E95" s="43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30</v>
      </c>
      <c r="E96" s="43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7">
        <f>A82</f>
        <v>1</v>
      </c>
      <c r="B100" s="28">
        <f>B82</f>
        <v>5</v>
      </c>
      <c r="C100" s="53" t="s">
        <v>4</v>
      </c>
      <c r="D100" s="54"/>
      <c r="E100" s="29"/>
      <c r="F100" s="30">
        <f>F89+F99</f>
        <v>750</v>
      </c>
      <c r="G100" s="30">
        <f t="shared" ref="G100:L100" si="11">G89+G99</f>
        <v>22</v>
      </c>
      <c r="H100" s="30">
        <f t="shared" si="11"/>
        <v>21</v>
      </c>
      <c r="I100" s="30">
        <f t="shared" si="11"/>
        <v>84</v>
      </c>
      <c r="J100" s="30">
        <f t="shared" si="11"/>
        <v>620</v>
      </c>
      <c r="K100" s="30"/>
      <c r="L100" s="30">
        <f t="shared" si="11"/>
        <v>69.52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47" t="s">
        <v>56</v>
      </c>
      <c r="F101" s="36">
        <v>200</v>
      </c>
      <c r="G101" s="36">
        <v>21</v>
      </c>
      <c r="H101" s="36">
        <v>24</v>
      </c>
      <c r="I101" s="36">
        <v>17</v>
      </c>
      <c r="J101" s="36">
        <v>350</v>
      </c>
      <c r="K101" s="37">
        <v>258</v>
      </c>
      <c r="L101" s="36">
        <v>45.77</v>
      </c>
    </row>
    <row r="102" spans="1:12" ht="14.4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3"/>
      <c r="B103" s="15"/>
      <c r="C103" s="11"/>
      <c r="D103" s="7" t="s">
        <v>20</v>
      </c>
      <c r="E103" s="43" t="s">
        <v>57</v>
      </c>
      <c r="F103" s="39">
        <v>200</v>
      </c>
      <c r="G103" s="39">
        <v>0</v>
      </c>
      <c r="H103" s="39">
        <v>0</v>
      </c>
      <c r="I103" s="39">
        <v>17</v>
      </c>
      <c r="J103" s="39">
        <v>69</v>
      </c>
      <c r="K103" s="40">
        <v>405</v>
      </c>
      <c r="L103" s="39">
        <v>9.7200000000000006</v>
      </c>
    </row>
    <row r="104" spans="1:12" ht="14.4" x14ac:dyDescent="0.3">
      <c r="A104" s="23"/>
      <c r="B104" s="15"/>
      <c r="C104" s="11"/>
      <c r="D104" s="7" t="s">
        <v>21</v>
      </c>
      <c r="E104" s="43" t="s">
        <v>35</v>
      </c>
      <c r="F104" s="39">
        <v>50</v>
      </c>
      <c r="G104" s="39">
        <v>4</v>
      </c>
      <c r="H104" s="39">
        <v>0</v>
      </c>
      <c r="I104" s="39">
        <v>25</v>
      </c>
      <c r="J104" s="39">
        <v>118</v>
      </c>
      <c r="K104" s="40">
        <v>1</v>
      </c>
      <c r="L104" s="39">
        <v>3.5</v>
      </c>
    </row>
    <row r="105" spans="1:12" ht="14.4" x14ac:dyDescent="0.3">
      <c r="A105" s="23"/>
      <c r="B105" s="15"/>
      <c r="C105" s="11"/>
      <c r="D105" s="7" t="s">
        <v>22</v>
      </c>
      <c r="E105" s="38" t="s">
        <v>46</v>
      </c>
      <c r="F105" s="39">
        <v>150</v>
      </c>
      <c r="G105" s="39">
        <v>1</v>
      </c>
      <c r="H105" s="39">
        <v>1</v>
      </c>
      <c r="I105" s="39">
        <v>13</v>
      </c>
      <c r="J105" s="39">
        <v>62</v>
      </c>
      <c r="K105" s="40">
        <v>38</v>
      </c>
      <c r="L105" s="39">
        <v>18</v>
      </c>
    </row>
    <row r="106" spans="1:12" ht="14.4" x14ac:dyDescent="0.3">
      <c r="A106" s="23"/>
      <c r="B106" s="15"/>
      <c r="C106" s="11"/>
      <c r="D106" s="6"/>
      <c r="E106" s="38" t="s">
        <v>47</v>
      </c>
      <c r="F106" s="39">
        <v>10</v>
      </c>
      <c r="G106" s="39">
        <v>0</v>
      </c>
      <c r="H106" s="39">
        <v>8</v>
      </c>
      <c r="I106" s="39">
        <v>0</v>
      </c>
      <c r="J106" s="39">
        <v>75</v>
      </c>
      <c r="K106" s="40">
        <v>13</v>
      </c>
      <c r="L106" s="39">
        <v>7.3</v>
      </c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610</v>
      </c>
      <c r="G108" s="19">
        <f t="shared" ref="G108:L108" si="12">SUM(G101:G107)</f>
        <v>26</v>
      </c>
      <c r="H108" s="19">
        <f t="shared" si="12"/>
        <v>33</v>
      </c>
      <c r="I108" s="19">
        <f t="shared" si="12"/>
        <v>72</v>
      </c>
      <c r="J108" s="19">
        <f t="shared" si="12"/>
        <v>674</v>
      </c>
      <c r="K108" s="19"/>
      <c r="L108" s="19">
        <f t="shared" si="12"/>
        <v>84.29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5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25</v>
      </c>
      <c r="E110" s="43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26</v>
      </c>
      <c r="E111" s="43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28</v>
      </c>
      <c r="E113" s="46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29</v>
      </c>
      <c r="E114" s="43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 x14ac:dyDescent="0.3">
      <c r="A119" s="27">
        <f>A101</f>
        <v>2</v>
      </c>
      <c r="B119" s="28">
        <f>B101</f>
        <v>1</v>
      </c>
      <c r="C119" s="53" t="s">
        <v>4</v>
      </c>
      <c r="D119" s="54"/>
      <c r="E119" s="29"/>
      <c r="F119" s="30">
        <f>F108+F118</f>
        <v>610</v>
      </c>
      <c r="G119" s="30">
        <f t="shared" ref="G119:L119" si="13">G108+G118</f>
        <v>26</v>
      </c>
      <c r="H119" s="30">
        <f t="shared" si="13"/>
        <v>33</v>
      </c>
      <c r="I119" s="30">
        <f t="shared" si="13"/>
        <v>72</v>
      </c>
      <c r="J119" s="30">
        <f t="shared" si="13"/>
        <v>674</v>
      </c>
      <c r="K119" s="30">
        <f t="shared" si="13"/>
        <v>0</v>
      </c>
      <c r="L119" s="30">
        <f t="shared" si="13"/>
        <v>84.29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47" t="s">
        <v>50</v>
      </c>
      <c r="F120" s="36">
        <v>200</v>
      </c>
      <c r="G120" s="36">
        <v>15</v>
      </c>
      <c r="H120" s="36">
        <v>22</v>
      </c>
      <c r="I120" s="36">
        <v>38</v>
      </c>
      <c r="J120" s="36">
        <v>393</v>
      </c>
      <c r="K120" s="37">
        <v>311</v>
      </c>
      <c r="L120" s="36">
        <v>31.24</v>
      </c>
    </row>
    <row r="121" spans="1:12" ht="14.4" x14ac:dyDescent="0.3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4.4" x14ac:dyDescent="0.3">
      <c r="A122" s="14"/>
      <c r="B122" s="15"/>
      <c r="C122" s="11"/>
      <c r="D122" s="7" t="s">
        <v>20</v>
      </c>
      <c r="E122" s="43" t="s">
        <v>42</v>
      </c>
      <c r="F122" s="39">
        <v>200</v>
      </c>
      <c r="G122" s="39">
        <v>0</v>
      </c>
      <c r="H122" s="39">
        <v>0</v>
      </c>
      <c r="I122" s="39">
        <v>22</v>
      </c>
      <c r="J122" s="39">
        <v>86</v>
      </c>
      <c r="K122" s="40">
        <v>402</v>
      </c>
      <c r="L122" s="39">
        <v>5.89</v>
      </c>
    </row>
    <row r="123" spans="1:12" ht="14.4" x14ac:dyDescent="0.3">
      <c r="A123" s="14"/>
      <c r="B123" s="15"/>
      <c r="C123" s="11"/>
      <c r="D123" s="7" t="s">
        <v>21</v>
      </c>
      <c r="E123" s="43" t="s">
        <v>35</v>
      </c>
      <c r="F123" s="39">
        <v>50</v>
      </c>
      <c r="G123" s="39">
        <v>4</v>
      </c>
      <c r="H123" s="39">
        <v>0</v>
      </c>
      <c r="I123" s="39">
        <v>25</v>
      </c>
      <c r="J123" s="39">
        <v>118</v>
      </c>
      <c r="K123" s="40">
        <v>1</v>
      </c>
      <c r="L123" s="39">
        <v>3.5</v>
      </c>
    </row>
    <row r="124" spans="1:12" ht="14.4" x14ac:dyDescent="0.3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44"/>
      <c r="E125" s="43" t="s">
        <v>63</v>
      </c>
      <c r="F125" s="39">
        <v>85</v>
      </c>
      <c r="G125" s="39">
        <v>4</v>
      </c>
      <c r="H125" s="39">
        <v>5</v>
      </c>
      <c r="I125" s="39">
        <v>37</v>
      </c>
      <c r="J125" s="39">
        <v>209</v>
      </c>
      <c r="K125" s="40">
        <v>18</v>
      </c>
      <c r="L125" s="39">
        <v>9.5</v>
      </c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535</v>
      </c>
      <c r="G127" s="19">
        <f t="shared" ref="G127:L127" si="14">SUM(G120:G126)</f>
        <v>23</v>
      </c>
      <c r="H127" s="19">
        <f t="shared" si="14"/>
        <v>27</v>
      </c>
      <c r="I127" s="19">
        <f t="shared" si="14"/>
        <v>122</v>
      </c>
      <c r="J127" s="19">
        <f t="shared" si="14"/>
        <v>806</v>
      </c>
      <c r="K127" s="19"/>
      <c r="L127" s="19">
        <f t="shared" si="14"/>
        <v>50.129999999999995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5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25</v>
      </c>
      <c r="E129" s="43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26</v>
      </c>
      <c r="E130" s="43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28</v>
      </c>
      <c r="E132" s="46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29</v>
      </c>
      <c r="E133" s="43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7" t="s">
        <v>30</v>
      </c>
      <c r="E134" s="43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31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thickBot="1" x14ac:dyDescent="0.3">
      <c r="A138" s="31">
        <f>A120</f>
        <v>2</v>
      </c>
      <c r="B138" s="31">
        <f>B120</f>
        <v>2</v>
      </c>
      <c r="C138" s="53" t="s">
        <v>4</v>
      </c>
      <c r="D138" s="54"/>
      <c r="E138" s="29"/>
      <c r="F138" s="30">
        <f>F127+F137</f>
        <v>535</v>
      </c>
      <c r="G138" s="30">
        <f>G127+G137</f>
        <v>23</v>
      </c>
      <c r="H138" s="30">
        <f t="shared" ref="H138:L138" si="15">H127+H137</f>
        <v>27</v>
      </c>
      <c r="I138" s="30">
        <f t="shared" si="15"/>
        <v>122</v>
      </c>
      <c r="J138" s="30">
        <f t="shared" si="15"/>
        <v>806</v>
      </c>
      <c r="K138" s="30"/>
      <c r="L138" s="30">
        <f t="shared" si="15"/>
        <v>50.129999999999995</v>
      </c>
    </row>
    <row r="139" spans="1:12" ht="14.4" x14ac:dyDescent="0.3">
      <c r="A139" s="20">
        <v>2</v>
      </c>
      <c r="B139" s="21">
        <v>3</v>
      </c>
      <c r="C139" s="22" t="s">
        <v>18</v>
      </c>
      <c r="D139" s="5" t="s">
        <v>19</v>
      </c>
      <c r="E139" s="47" t="s">
        <v>48</v>
      </c>
      <c r="F139" s="36">
        <v>200</v>
      </c>
      <c r="G139" s="36">
        <v>4</v>
      </c>
      <c r="H139" s="36">
        <v>8</v>
      </c>
      <c r="I139" s="36">
        <v>22</v>
      </c>
      <c r="J139" s="36">
        <v>167</v>
      </c>
      <c r="K139" s="37">
        <v>190</v>
      </c>
      <c r="L139" s="36">
        <v>11.73</v>
      </c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4.4" x14ac:dyDescent="0.3">
      <c r="A141" s="23"/>
      <c r="B141" s="15"/>
      <c r="C141" s="11"/>
      <c r="D141" s="7" t="s">
        <v>20</v>
      </c>
      <c r="E141" s="43" t="s">
        <v>45</v>
      </c>
      <c r="F141" s="39">
        <v>200</v>
      </c>
      <c r="G141" s="39">
        <v>0</v>
      </c>
      <c r="H141" s="39">
        <v>0</v>
      </c>
      <c r="I141" s="39">
        <v>17</v>
      </c>
      <c r="J141" s="39">
        <v>69</v>
      </c>
      <c r="K141" s="40">
        <v>405</v>
      </c>
      <c r="L141" s="39">
        <v>11.66</v>
      </c>
    </row>
    <row r="142" spans="1:12" ht="15.75" customHeight="1" x14ac:dyDescent="0.3">
      <c r="A142" s="23"/>
      <c r="B142" s="15"/>
      <c r="C142" s="11"/>
      <c r="D142" s="7" t="s">
        <v>21</v>
      </c>
      <c r="E142" s="43" t="s">
        <v>35</v>
      </c>
      <c r="F142" s="39">
        <v>70</v>
      </c>
      <c r="G142" s="39">
        <v>4</v>
      </c>
      <c r="H142" s="39">
        <v>0</v>
      </c>
      <c r="I142" s="39">
        <v>25</v>
      </c>
      <c r="J142" s="39">
        <v>166</v>
      </c>
      <c r="K142" s="40">
        <v>1</v>
      </c>
      <c r="L142" s="39">
        <v>3.5</v>
      </c>
    </row>
    <row r="143" spans="1:12" ht="14.4" x14ac:dyDescent="0.3">
      <c r="A143" s="23"/>
      <c r="B143" s="15"/>
      <c r="C143" s="11"/>
      <c r="D143" s="7" t="s">
        <v>22</v>
      </c>
      <c r="E143" s="38" t="s">
        <v>54</v>
      </c>
      <c r="F143" s="39">
        <v>150</v>
      </c>
      <c r="G143" s="39">
        <v>1</v>
      </c>
      <c r="H143" s="39">
        <v>0</v>
      </c>
      <c r="I143" s="39">
        <v>11</v>
      </c>
      <c r="J143" s="39">
        <v>57</v>
      </c>
      <c r="K143" s="40">
        <v>37</v>
      </c>
      <c r="L143" s="39">
        <v>29.25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620</v>
      </c>
      <c r="G146" s="19">
        <f t="shared" ref="G146:L146" si="16">SUM(G139:G145)</f>
        <v>9</v>
      </c>
      <c r="H146" s="19">
        <f t="shared" si="16"/>
        <v>8</v>
      </c>
      <c r="I146" s="19">
        <f t="shared" si="16"/>
        <v>75</v>
      </c>
      <c r="J146" s="19">
        <f t="shared" si="16"/>
        <v>459</v>
      </c>
      <c r="K146" s="19"/>
      <c r="L146" s="19">
        <f t="shared" si="16"/>
        <v>56.14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9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25</v>
      </c>
      <c r="E148" s="43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26</v>
      </c>
      <c r="E149" s="43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28</v>
      </c>
      <c r="E151" s="46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29</v>
      </c>
      <c r="E152" s="43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7" t="s">
        <v>30</v>
      </c>
      <c r="E153" s="43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31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thickBot="1" x14ac:dyDescent="0.3">
      <c r="A157" s="27">
        <f>A139</f>
        <v>2</v>
      </c>
      <c r="B157" s="28">
        <f>B139</f>
        <v>3</v>
      </c>
      <c r="C157" s="53" t="s">
        <v>4</v>
      </c>
      <c r="D157" s="54"/>
      <c r="E157" s="29"/>
      <c r="F157" s="30">
        <f>F146+F156</f>
        <v>620</v>
      </c>
      <c r="G157" s="30">
        <f t="shared" ref="G157:L157" si="17">G146+G156</f>
        <v>9</v>
      </c>
      <c r="H157" s="30">
        <f t="shared" si="17"/>
        <v>8</v>
      </c>
      <c r="I157" s="30">
        <f t="shared" si="17"/>
        <v>75</v>
      </c>
      <c r="J157" s="30">
        <f t="shared" si="17"/>
        <v>459</v>
      </c>
      <c r="K157" s="30"/>
      <c r="L157" s="30">
        <f t="shared" si="17"/>
        <v>56.14</v>
      </c>
    </row>
    <row r="158" spans="1:12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47" t="s">
        <v>49</v>
      </c>
      <c r="F158" s="36">
        <v>120</v>
      </c>
      <c r="G158" s="36">
        <v>14</v>
      </c>
      <c r="H158" s="36">
        <v>22</v>
      </c>
      <c r="I158" s="36">
        <v>16</v>
      </c>
      <c r="J158" s="36">
        <v>274</v>
      </c>
      <c r="K158" s="37">
        <v>314.36399999999998</v>
      </c>
      <c r="L158" s="36">
        <v>37.549999999999997</v>
      </c>
    </row>
    <row r="159" spans="1:12" ht="14.4" x14ac:dyDescent="0.3">
      <c r="A159" s="23"/>
      <c r="B159" s="15"/>
      <c r="C159" s="11"/>
      <c r="D159" s="6" t="s">
        <v>27</v>
      </c>
      <c r="E159" s="38" t="s">
        <v>51</v>
      </c>
      <c r="F159" s="39">
        <v>200</v>
      </c>
      <c r="G159" s="39">
        <v>7</v>
      </c>
      <c r="H159" s="39">
        <v>6</v>
      </c>
      <c r="I159" s="39">
        <v>44</v>
      </c>
      <c r="J159" s="39">
        <v>250</v>
      </c>
      <c r="K159" s="40">
        <v>209</v>
      </c>
      <c r="L159" s="39">
        <v>8.4700000000000006</v>
      </c>
    </row>
    <row r="160" spans="1:12" ht="14.4" x14ac:dyDescent="0.3">
      <c r="A160" s="23"/>
      <c r="B160" s="15"/>
      <c r="C160" s="11"/>
      <c r="D160" s="7" t="s">
        <v>20</v>
      </c>
      <c r="E160" s="43" t="s">
        <v>36</v>
      </c>
      <c r="F160" s="39">
        <v>200</v>
      </c>
      <c r="G160" s="39">
        <v>0</v>
      </c>
      <c r="H160" s="39">
        <v>0</v>
      </c>
      <c r="I160" s="39">
        <v>14</v>
      </c>
      <c r="J160" s="39">
        <v>58</v>
      </c>
      <c r="K160" s="40">
        <v>431</v>
      </c>
      <c r="L160" s="39">
        <v>4.0599999999999996</v>
      </c>
    </row>
    <row r="161" spans="1:12" ht="14.4" x14ac:dyDescent="0.3">
      <c r="A161" s="23"/>
      <c r="B161" s="15"/>
      <c r="C161" s="11"/>
      <c r="D161" s="7" t="s">
        <v>21</v>
      </c>
      <c r="E161" s="43" t="s">
        <v>35</v>
      </c>
      <c r="F161" s="39">
        <v>50</v>
      </c>
      <c r="G161" s="39">
        <v>4</v>
      </c>
      <c r="H161" s="39">
        <v>0</v>
      </c>
      <c r="I161" s="39">
        <v>25</v>
      </c>
      <c r="J161" s="39">
        <v>118</v>
      </c>
      <c r="K161" s="40">
        <v>1</v>
      </c>
      <c r="L161" s="39">
        <v>3.5</v>
      </c>
    </row>
    <row r="162" spans="1:12" ht="14.4" x14ac:dyDescent="0.3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570</v>
      </c>
      <c r="G165" s="19">
        <f t="shared" ref="G165:L165" si="18">SUM(G158:G164)</f>
        <v>25</v>
      </c>
      <c r="H165" s="19">
        <f t="shared" si="18"/>
        <v>28</v>
      </c>
      <c r="I165" s="19">
        <f t="shared" si="18"/>
        <v>99</v>
      </c>
      <c r="J165" s="19">
        <f t="shared" si="18"/>
        <v>700</v>
      </c>
      <c r="K165" s="19"/>
      <c r="L165" s="19">
        <f t="shared" si="18"/>
        <v>53.58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9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25</v>
      </c>
      <c r="E167" s="43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26</v>
      </c>
      <c r="E168" s="50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28</v>
      </c>
      <c r="E170" s="46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7" t="s">
        <v>29</v>
      </c>
      <c r="E171" s="43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31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thickBot="1" x14ac:dyDescent="0.3">
      <c r="A176" s="27">
        <f>A158</f>
        <v>2</v>
      </c>
      <c r="B176" s="28">
        <f>B158</f>
        <v>4</v>
      </c>
      <c r="C176" s="53" t="s">
        <v>4</v>
      </c>
      <c r="D176" s="54"/>
      <c r="E176" s="29"/>
      <c r="F176" s="30">
        <f>F165+F175</f>
        <v>570</v>
      </c>
      <c r="G176" s="30">
        <f t="shared" ref="G176:L176" si="19">G165+G175</f>
        <v>25</v>
      </c>
      <c r="H176" s="30">
        <f t="shared" si="19"/>
        <v>28</v>
      </c>
      <c r="I176" s="30">
        <f t="shared" si="19"/>
        <v>99</v>
      </c>
      <c r="J176" s="30">
        <f t="shared" si="19"/>
        <v>700</v>
      </c>
      <c r="K176" s="30"/>
      <c r="L176" s="30">
        <f t="shared" si="19"/>
        <v>53.58</v>
      </c>
    </row>
    <row r="177" spans="1:12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47" t="s">
        <v>66</v>
      </c>
      <c r="F177" s="36">
        <v>120</v>
      </c>
      <c r="G177" s="36">
        <v>7</v>
      </c>
      <c r="H177" s="36">
        <v>8</v>
      </c>
      <c r="I177" s="36">
        <v>33</v>
      </c>
      <c r="J177" s="36">
        <v>220</v>
      </c>
      <c r="K177" s="37">
        <v>184</v>
      </c>
      <c r="L177" s="36">
        <v>12.53</v>
      </c>
    </row>
    <row r="178" spans="1:12" ht="14.4" x14ac:dyDescent="0.3">
      <c r="A178" s="23"/>
      <c r="B178" s="15"/>
      <c r="C178" s="11"/>
      <c r="D178" s="6" t="s">
        <v>27</v>
      </c>
      <c r="E178" s="38" t="s">
        <v>67</v>
      </c>
      <c r="F178" s="39">
        <v>200</v>
      </c>
      <c r="G178" s="39">
        <v>3</v>
      </c>
      <c r="H178" s="39">
        <v>4</v>
      </c>
      <c r="I178" s="39">
        <v>22</v>
      </c>
      <c r="J178" s="39">
        <v>137</v>
      </c>
      <c r="K178" s="40">
        <v>125</v>
      </c>
      <c r="L178" s="39">
        <v>13.17</v>
      </c>
    </row>
    <row r="179" spans="1:12" ht="14.4" x14ac:dyDescent="0.3">
      <c r="A179" s="23"/>
      <c r="B179" s="15"/>
      <c r="C179" s="11"/>
      <c r="D179" s="7" t="s">
        <v>20</v>
      </c>
      <c r="E179" s="43" t="s">
        <v>38</v>
      </c>
      <c r="F179" s="39">
        <v>200</v>
      </c>
      <c r="G179" s="39">
        <v>0</v>
      </c>
      <c r="H179" s="39">
        <v>0</v>
      </c>
      <c r="I179" s="39">
        <v>14</v>
      </c>
      <c r="J179" s="39">
        <v>56</v>
      </c>
      <c r="K179" s="40">
        <v>430</v>
      </c>
      <c r="L179" s="39">
        <v>2.2599999999999998</v>
      </c>
    </row>
    <row r="180" spans="1:12" ht="14.4" x14ac:dyDescent="0.3">
      <c r="A180" s="23"/>
      <c r="B180" s="15"/>
      <c r="C180" s="11"/>
      <c r="D180" s="7" t="s">
        <v>21</v>
      </c>
      <c r="E180" s="43" t="s">
        <v>35</v>
      </c>
      <c r="F180" s="39">
        <v>50</v>
      </c>
      <c r="G180" s="39">
        <v>4</v>
      </c>
      <c r="H180" s="39">
        <v>0</v>
      </c>
      <c r="I180" s="39">
        <v>25</v>
      </c>
      <c r="J180" s="39">
        <v>118</v>
      </c>
      <c r="K180" s="40">
        <v>1</v>
      </c>
      <c r="L180" s="39">
        <v>3.5</v>
      </c>
    </row>
    <row r="181" spans="1:12" ht="14.4" x14ac:dyDescent="0.3">
      <c r="A181" s="23"/>
      <c r="B181" s="15"/>
      <c r="C181" s="11"/>
      <c r="D181" s="7" t="s">
        <v>22</v>
      </c>
      <c r="E181" s="38" t="s">
        <v>46</v>
      </c>
      <c r="F181" s="39">
        <v>150</v>
      </c>
      <c r="G181" s="39">
        <v>1</v>
      </c>
      <c r="H181" s="39">
        <v>1</v>
      </c>
      <c r="I181" s="39">
        <v>13</v>
      </c>
      <c r="J181" s="39">
        <v>62</v>
      </c>
      <c r="K181" s="40">
        <v>38</v>
      </c>
      <c r="L181" s="39">
        <v>18</v>
      </c>
    </row>
    <row r="182" spans="1:12" ht="14.4" x14ac:dyDescent="0.3">
      <c r="A182" s="23"/>
      <c r="B182" s="15"/>
      <c r="C182" s="11"/>
      <c r="D182" s="44"/>
      <c r="E182" s="43" t="s">
        <v>52</v>
      </c>
      <c r="F182" s="39">
        <v>15</v>
      </c>
      <c r="G182" s="39">
        <v>3</v>
      </c>
      <c r="H182" s="39">
        <v>4</v>
      </c>
      <c r="I182" s="39">
        <v>0</v>
      </c>
      <c r="J182" s="39">
        <v>53</v>
      </c>
      <c r="K182" s="40">
        <v>14</v>
      </c>
      <c r="L182" s="39">
        <v>10.73</v>
      </c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735</v>
      </c>
      <c r="G184" s="19">
        <f t="shared" ref="G184:L184" si="20">SUM(G177:G183)</f>
        <v>18</v>
      </c>
      <c r="H184" s="19">
        <f t="shared" si="20"/>
        <v>17</v>
      </c>
      <c r="I184" s="19">
        <f t="shared" si="20"/>
        <v>107</v>
      </c>
      <c r="J184" s="19">
        <f t="shared" si="20"/>
        <v>646</v>
      </c>
      <c r="K184" s="19"/>
      <c r="L184" s="19">
        <f t="shared" si="20"/>
        <v>60.19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5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25</v>
      </c>
      <c r="E186" s="43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26</v>
      </c>
      <c r="E187" s="43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27</v>
      </c>
      <c r="E188" s="43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28</v>
      </c>
      <c r="E189" s="46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7" t="s">
        <v>29</v>
      </c>
      <c r="E190" s="43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7" t="s">
        <v>30</v>
      </c>
      <c r="E191" s="43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31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thickBot="1" x14ac:dyDescent="0.3">
      <c r="A195" s="27">
        <f>A177</f>
        <v>2</v>
      </c>
      <c r="B195" s="28">
        <f>B177</f>
        <v>5</v>
      </c>
      <c r="C195" s="53" t="s">
        <v>4</v>
      </c>
      <c r="D195" s="54"/>
      <c r="E195" s="29"/>
      <c r="F195" s="30">
        <f>F184+F194</f>
        <v>735</v>
      </c>
      <c r="G195" s="30">
        <f t="shared" ref="G195:L195" si="21">G184+G194</f>
        <v>18</v>
      </c>
      <c r="H195" s="30">
        <f t="shared" si="21"/>
        <v>17</v>
      </c>
      <c r="I195" s="30">
        <f t="shared" si="21"/>
        <v>107</v>
      </c>
      <c r="J195" s="30">
        <f t="shared" si="21"/>
        <v>646</v>
      </c>
      <c r="K195" s="30"/>
      <c r="L195" s="30">
        <f t="shared" si="21"/>
        <v>60.19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Ниязгулов</cp:lastModifiedBy>
  <cp:lastPrinted>2023-10-02T05:20:50Z</cp:lastPrinted>
  <dcterms:created xsi:type="dcterms:W3CDTF">2022-05-16T14:23:56Z</dcterms:created>
  <dcterms:modified xsi:type="dcterms:W3CDTF">2024-11-15T06:26:52Z</dcterms:modified>
</cp:coreProperties>
</file>