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495" windowHeight="12615" activeTab="2"/>
  </bookViews>
  <sheets>
    <sheet name="3 вариант завтрак" sheetId="1" r:id="rId1"/>
    <sheet name="завтрак 55+обед ОВЗ 45 сент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<sst xmlns="http://schemas.openxmlformats.org/spreadsheetml/2006/main" count="1592" uniqueCount="122">
  <si>
    <t>сахар</t>
  </si>
  <si>
    <t>картоф</t>
  </si>
  <si>
    <t>лук</t>
  </si>
  <si>
    <t>томат</t>
  </si>
  <si>
    <t>хлеб</t>
  </si>
  <si>
    <t>рис</t>
  </si>
  <si>
    <t>чай</t>
  </si>
  <si>
    <t>яблоки</t>
  </si>
  <si>
    <t>соль</t>
  </si>
  <si>
    <t>гречка</t>
  </si>
  <si>
    <t>мука</t>
  </si>
  <si>
    <t>апельсины</t>
  </si>
  <si>
    <t>йогурт</t>
  </si>
  <si>
    <t>печенье</t>
  </si>
  <si>
    <t>капуста св</t>
  </si>
  <si>
    <t>свекла</t>
  </si>
  <si>
    <t>чай с сахаром</t>
  </si>
  <si>
    <t>каша гречневая</t>
  </si>
  <si>
    <t>винегрет</t>
  </si>
  <si>
    <t>сумма</t>
  </si>
  <si>
    <t>сыр</t>
  </si>
  <si>
    <t xml:space="preserve">завтрак </t>
  </si>
  <si>
    <t>1 день</t>
  </si>
  <si>
    <t>чай с лимоном</t>
  </si>
  <si>
    <t>хлеб пшенич</t>
  </si>
  <si>
    <t>2 день</t>
  </si>
  <si>
    <t>итого  на завтрак</t>
  </si>
  <si>
    <t>3 день</t>
  </si>
  <si>
    <t>4 день</t>
  </si>
  <si>
    <t>5 день</t>
  </si>
  <si>
    <t>6 день</t>
  </si>
  <si>
    <t>7 день</t>
  </si>
  <si>
    <t>8 день</t>
  </si>
  <si>
    <t>хлеб пшен</t>
  </si>
  <si>
    <t>9 день</t>
  </si>
  <si>
    <t>10 день</t>
  </si>
  <si>
    <t>какао</t>
  </si>
  <si>
    <t>лимон</t>
  </si>
  <si>
    <t>куры</t>
  </si>
  <si>
    <t>молоко</t>
  </si>
  <si>
    <t>раст м</t>
  </si>
  <si>
    <t>сыр порц</t>
  </si>
  <si>
    <t>выход.г</t>
  </si>
  <si>
    <t>котлеты птицы</t>
  </si>
  <si>
    <t>макарон отв</t>
  </si>
  <si>
    <t>соус томатн</t>
  </si>
  <si>
    <t>масло сливоч</t>
  </si>
  <si>
    <t>йогурт детск</t>
  </si>
  <si>
    <t>огурцы свеж</t>
  </si>
  <si>
    <t>котлеты рыбные</t>
  </si>
  <si>
    <t>пюре картофельн</t>
  </si>
  <si>
    <t>салат из капусты</t>
  </si>
  <si>
    <t>плов из кур</t>
  </si>
  <si>
    <t xml:space="preserve">чай </t>
  </si>
  <si>
    <t>птица, туш с овощ</t>
  </si>
  <si>
    <t>помидоры свеж</t>
  </si>
  <si>
    <t>жаркое</t>
  </si>
  <si>
    <t>сливоч.м</t>
  </si>
  <si>
    <t>сухари</t>
  </si>
  <si>
    <t>макарон</t>
  </si>
  <si>
    <t>морковь</t>
  </si>
  <si>
    <t>картофель</t>
  </si>
  <si>
    <t>огурцы св</t>
  </si>
  <si>
    <t xml:space="preserve">минтай </t>
  </si>
  <si>
    <t>сосиски отварн</t>
  </si>
  <si>
    <t>сосиски</t>
  </si>
  <si>
    <t>80/170</t>
  </si>
  <si>
    <t>помид св</t>
  </si>
  <si>
    <t>80/100</t>
  </si>
  <si>
    <t>цена за 1 кг</t>
  </si>
  <si>
    <t>апельсин</t>
  </si>
  <si>
    <t>кисель "Витошка</t>
  </si>
  <si>
    <t>"Витошка"</t>
  </si>
  <si>
    <t>сол.огур</t>
  </si>
  <si>
    <t>напиток "Витошка"</t>
  </si>
  <si>
    <t>напиток</t>
  </si>
  <si>
    <t>85/4</t>
  </si>
  <si>
    <t>итого  за 10 дней</t>
  </si>
  <si>
    <t>фактич стоим</t>
  </si>
  <si>
    <t>норм</t>
  </si>
  <si>
    <t>кис"Витошка"</t>
  </si>
  <si>
    <t>обед</t>
  </si>
  <si>
    <t>сок</t>
  </si>
  <si>
    <t>с-т капуст</t>
  </si>
  <si>
    <t>итого  на обед</t>
  </si>
  <si>
    <t>суп вермишел</t>
  </si>
  <si>
    <t>сосиски отв</t>
  </si>
  <si>
    <t xml:space="preserve">компот </t>
  </si>
  <si>
    <t>с-т витамин</t>
  </si>
  <si>
    <t>с-т морковн</t>
  </si>
  <si>
    <t>борщ</t>
  </si>
  <si>
    <t>жаркое по-дом</t>
  </si>
  <si>
    <t>компот с/ф</t>
  </si>
  <si>
    <t>с-т свекольн</t>
  </si>
  <si>
    <t>суп вермиш</t>
  </si>
  <si>
    <t>рыба,туш с овощ</t>
  </si>
  <si>
    <t>картоф.пюре</t>
  </si>
  <si>
    <t>с-т свек с яблок</t>
  </si>
  <si>
    <t>суп горохов</t>
  </si>
  <si>
    <t>с- т морков</t>
  </si>
  <si>
    <t>плов из птицы</t>
  </si>
  <si>
    <t>компот из с/ф</t>
  </si>
  <si>
    <t>с-т свеклы</t>
  </si>
  <si>
    <t>щи</t>
  </si>
  <si>
    <t>рыба,туш овощ</t>
  </si>
  <si>
    <t>рис отварн</t>
  </si>
  <si>
    <t>рас-к  ленинг</t>
  </si>
  <si>
    <t>рас-к  ленингр</t>
  </si>
  <si>
    <t>завтрак</t>
  </si>
  <si>
    <t xml:space="preserve">обед </t>
  </si>
  <si>
    <t>компот св.яблок</t>
  </si>
  <si>
    <t>гуляш из птицы</t>
  </si>
  <si>
    <t>перловка</t>
  </si>
  <si>
    <t>гуляш курин(птица туш)</t>
  </si>
  <si>
    <t>с/фрукты</t>
  </si>
  <si>
    <t>горох</t>
  </si>
  <si>
    <t>макаронные отв</t>
  </si>
  <si>
    <t>60/50</t>
  </si>
  <si>
    <t>итого завтрак за 10 дней</t>
  </si>
  <si>
    <t>итого обед за 10 дней</t>
  </si>
  <si>
    <t>норма</t>
  </si>
  <si>
    <t>факт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</si>
</sst>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8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/>
    </xf>
    <xf numFmtId="0" fontId="2" fillId="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1" fillId="15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0.7109375" style="3" customWidth="1"/>
    <col min="2" max="2" width="4.57421875" style="6" customWidth="1"/>
    <col min="3" max="3" width="4.421875" style="3" customWidth="1"/>
    <col min="4" max="4" width="4.57421875" style="3" customWidth="1"/>
    <col min="5" max="5" width="5.28125" style="3" customWidth="1"/>
    <col min="6" max="6" width="6.00390625" style="3" customWidth="1"/>
    <col min="7" max="7" width="4.28125" style="3" customWidth="1"/>
    <col min="8" max="8" width="5.140625" style="3" customWidth="1"/>
    <col min="9" max="9" width="5.57421875" style="3" customWidth="1"/>
    <col min="10" max="10" width="4.28125" style="3" bestFit="1" customWidth="1"/>
    <col min="11" max="11" width="5.140625" style="3" customWidth="1"/>
    <col min="12" max="12" width="6.28125" style="3" customWidth="1"/>
    <col min="13" max="13" width="5.28125" style="3" bestFit="1" customWidth="1"/>
    <col min="14" max="14" width="5.140625" style="3" customWidth="1"/>
    <col min="15" max="15" width="5.28125" style="3" customWidth="1"/>
    <col min="16" max="16" width="5.00390625" style="3" customWidth="1"/>
    <col min="17" max="17" width="4.57421875" style="3" customWidth="1"/>
    <col min="18" max="18" width="5.00390625" style="3" customWidth="1"/>
    <col min="19" max="19" width="5.140625" style="3" customWidth="1"/>
    <col min="20" max="20" width="6.28125" style="3" customWidth="1"/>
    <col min="21" max="21" width="5.57421875" style="3" customWidth="1"/>
    <col min="22" max="22" width="5.7109375" style="3" customWidth="1"/>
    <col min="23" max="23" width="4.7109375" style="3" customWidth="1"/>
    <col min="24" max="24" width="5.28125" style="3" customWidth="1"/>
    <col min="25" max="25" width="5.57421875" style="3" customWidth="1"/>
    <col min="26" max="26" width="5.7109375" style="3" customWidth="1"/>
    <col min="27" max="27" width="5.8515625" style="3" customWidth="1"/>
    <col min="28" max="28" width="4.7109375" style="3" customWidth="1"/>
    <col min="29" max="29" width="5.8515625" style="3" customWidth="1"/>
    <col min="30" max="30" width="6.28125" style="3" customWidth="1"/>
    <col min="31" max="31" width="5.7109375" style="3" customWidth="1"/>
    <col min="32" max="32" width="6.28125" style="3" customWidth="1"/>
    <col min="33" max="33" width="5.7109375" style="3" customWidth="1"/>
    <col min="34" max="34" width="5.57421875" style="3" customWidth="1"/>
    <col min="35" max="35" width="6.421875" style="3" customWidth="1"/>
    <col min="36" max="36" width="5.57421875" style="3" customWidth="1"/>
    <col min="37" max="37" width="6.00390625" style="3" customWidth="1"/>
    <col min="38" max="16384" width="9.140625" style="3" customWidth="1"/>
  </cols>
  <sheetData>
    <row r="2" ht="10.5">
      <c r="A2" s="5" t="s">
        <v>22</v>
      </c>
    </row>
    <row r="3" spans="1:35" ht="10.5">
      <c r="A3" s="2" t="s">
        <v>21</v>
      </c>
      <c r="B3" s="6" t="s">
        <v>42</v>
      </c>
      <c r="C3" s="3" t="s">
        <v>20</v>
      </c>
      <c r="D3" s="3" t="s">
        <v>38</v>
      </c>
      <c r="E3" s="3" t="s">
        <v>40</v>
      </c>
      <c r="F3" s="3" t="s">
        <v>57</v>
      </c>
      <c r="G3" s="3" t="s">
        <v>58</v>
      </c>
      <c r="H3" s="3" t="s">
        <v>4</v>
      </c>
      <c r="I3" s="3" t="s">
        <v>59</v>
      </c>
      <c r="J3" s="3" t="s">
        <v>3</v>
      </c>
      <c r="K3" s="3" t="s">
        <v>10</v>
      </c>
      <c r="L3" s="3" t="s">
        <v>60</v>
      </c>
      <c r="M3" s="3" t="s">
        <v>2</v>
      </c>
      <c r="N3" s="3" t="s">
        <v>8</v>
      </c>
      <c r="O3" s="3" t="s">
        <v>1</v>
      </c>
      <c r="P3" s="3" t="s">
        <v>14</v>
      </c>
      <c r="Q3" s="3" t="s">
        <v>6</v>
      </c>
      <c r="R3" s="3" t="s">
        <v>0</v>
      </c>
      <c r="S3" s="3" t="s">
        <v>12</v>
      </c>
      <c r="T3" s="3" t="s">
        <v>62</v>
      </c>
      <c r="U3" s="3" t="s">
        <v>63</v>
      </c>
      <c r="V3" s="3" t="s">
        <v>39</v>
      </c>
      <c r="W3" s="3" t="s">
        <v>36</v>
      </c>
      <c r="X3" s="3" t="s">
        <v>7</v>
      </c>
      <c r="Y3" s="3" t="s">
        <v>37</v>
      </c>
      <c r="Z3" s="3" t="s">
        <v>65</v>
      </c>
      <c r="AA3" s="3" t="s">
        <v>9</v>
      </c>
      <c r="AB3" s="3" t="s">
        <v>5</v>
      </c>
      <c r="AC3" s="3" t="s">
        <v>67</v>
      </c>
      <c r="AD3" s="3" t="s">
        <v>70</v>
      </c>
      <c r="AE3" s="3" t="s">
        <v>80</v>
      </c>
      <c r="AF3" s="3" t="s">
        <v>15</v>
      </c>
      <c r="AG3" s="3" t="s">
        <v>73</v>
      </c>
      <c r="AH3" s="3" t="s">
        <v>75</v>
      </c>
      <c r="AI3" s="3" t="s">
        <v>13</v>
      </c>
    </row>
    <row r="4" spans="1:3" ht="10.5">
      <c r="A4" s="3" t="s">
        <v>41</v>
      </c>
      <c r="B4" s="6">
        <v>10</v>
      </c>
      <c r="C4" s="3">
        <v>0.011</v>
      </c>
    </row>
    <row r="5" spans="1:14" ht="10.5">
      <c r="A5" s="3" t="s">
        <v>43</v>
      </c>
      <c r="B5" s="6">
        <v>100</v>
      </c>
      <c r="D5" s="3">
        <v>0.129</v>
      </c>
      <c r="E5" s="3">
        <v>0.006</v>
      </c>
      <c r="F5" s="3">
        <v>0.006</v>
      </c>
      <c r="G5" s="3">
        <v>0.01</v>
      </c>
      <c r="H5" s="3">
        <v>0.018</v>
      </c>
      <c r="N5" s="3">
        <v>0.002</v>
      </c>
    </row>
    <row r="6" spans="1:14" ht="10.5">
      <c r="A6" s="3" t="s">
        <v>44</v>
      </c>
      <c r="B6" s="6">
        <v>150</v>
      </c>
      <c r="F6" s="3">
        <v>0.0053</v>
      </c>
      <c r="I6" s="3">
        <v>0.0525</v>
      </c>
      <c r="N6" s="3">
        <v>0.002</v>
      </c>
    </row>
    <row r="7" spans="1:14" ht="10.5">
      <c r="A7" s="3" t="s">
        <v>45</v>
      </c>
      <c r="B7" s="6">
        <v>20</v>
      </c>
      <c r="E7" s="3">
        <v>0.001</v>
      </c>
      <c r="J7" s="3">
        <v>0.002</v>
      </c>
      <c r="K7" s="3">
        <v>0.001</v>
      </c>
      <c r="L7" s="3">
        <v>0.0015</v>
      </c>
      <c r="M7" s="3">
        <v>0.0005</v>
      </c>
      <c r="N7" s="3">
        <v>0.0003</v>
      </c>
    </row>
    <row r="8" spans="1:30" ht="10.5">
      <c r="A8" s="3" t="s">
        <v>70</v>
      </c>
      <c r="B8" s="6">
        <v>150</v>
      </c>
      <c r="AD8" s="3">
        <v>0.15</v>
      </c>
    </row>
    <row r="9" spans="1:31" ht="10.5">
      <c r="A9" s="3" t="s">
        <v>71</v>
      </c>
      <c r="B9" s="6">
        <v>200</v>
      </c>
      <c r="AE9" s="3">
        <v>0.02</v>
      </c>
    </row>
    <row r="10" spans="1:8" ht="10.5">
      <c r="A10" s="3" t="s">
        <v>4</v>
      </c>
      <c r="B10" s="6">
        <v>30</v>
      </c>
      <c r="H10" s="3">
        <v>0.03</v>
      </c>
    </row>
    <row r="11" spans="1:31" ht="10.5">
      <c r="A11" s="2" t="s">
        <v>26</v>
      </c>
      <c r="C11" s="3">
        <f aca="true" t="shared" si="0" ref="C11:N11">SUM(C4:C10)</f>
        <v>0.011</v>
      </c>
      <c r="D11" s="3">
        <f t="shared" si="0"/>
        <v>0.129</v>
      </c>
      <c r="E11" s="3">
        <f t="shared" si="0"/>
        <v>0.007</v>
      </c>
      <c r="F11" s="3">
        <f t="shared" si="0"/>
        <v>0.011300000000000001</v>
      </c>
      <c r="G11" s="3">
        <f t="shared" si="0"/>
        <v>0.01</v>
      </c>
      <c r="H11" s="3">
        <f t="shared" si="0"/>
        <v>0.048</v>
      </c>
      <c r="I11" s="3">
        <f t="shared" si="0"/>
        <v>0.0525</v>
      </c>
      <c r="J11" s="3">
        <f t="shared" si="0"/>
        <v>0.002</v>
      </c>
      <c r="K11" s="3">
        <f t="shared" si="0"/>
        <v>0.001</v>
      </c>
      <c r="L11" s="3">
        <f t="shared" si="0"/>
        <v>0.0015</v>
      </c>
      <c r="M11" s="3">
        <f t="shared" si="0"/>
        <v>0.0005</v>
      </c>
      <c r="N11" s="3">
        <f t="shared" si="0"/>
        <v>0.0043</v>
      </c>
      <c r="AD11" s="3">
        <f>SUM(AD4:AD10)</f>
        <v>0.15</v>
      </c>
      <c r="AE11" s="3">
        <f>SUM(AE4:AE10)</f>
        <v>0.02</v>
      </c>
    </row>
    <row r="12" ht="10.5">
      <c r="A12" s="5" t="s">
        <v>25</v>
      </c>
    </row>
    <row r="13" spans="1:35" ht="10.5">
      <c r="A13" s="2" t="s">
        <v>21</v>
      </c>
      <c r="B13" s="6" t="s">
        <v>42</v>
      </c>
      <c r="C13" s="3" t="s">
        <v>20</v>
      </c>
      <c r="D13" s="3" t="s">
        <v>38</v>
      </c>
      <c r="E13" s="3" t="s">
        <v>40</v>
      </c>
      <c r="F13" s="3" t="s">
        <v>57</v>
      </c>
      <c r="G13" s="3" t="s">
        <v>58</v>
      </c>
      <c r="H13" s="3" t="s">
        <v>4</v>
      </c>
      <c r="I13" s="3" t="s">
        <v>59</v>
      </c>
      <c r="J13" s="3" t="s">
        <v>3</v>
      </c>
      <c r="K13" s="3" t="s">
        <v>10</v>
      </c>
      <c r="L13" s="3" t="s">
        <v>60</v>
      </c>
      <c r="M13" s="3" t="s">
        <v>2</v>
      </c>
      <c r="N13" s="3" t="s">
        <v>8</v>
      </c>
      <c r="O13" s="3" t="s">
        <v>61</v>
      </c>
      <c r="P13" s="3" t="s">
        <v>14</v>
      </c>
      <c r="Q13" s="3" t="s">
        <v>6</v>
      </c>
      <c r="R13" s="3" t="s">
        <v>0</v>
      </c>
      <c r="S13" s="3" t="s">
        <v>12</v>
      </c>
      <c r="T13" s="3" t="s">
        <v>62</v>
      </c>
      <c r="U13" s="3" t="s">
        <v>63</v>
      </c>
      <c r="V13" s="3" t="s">
        <v>39</v>
      </c>
      <c r="W13" s="3" t="s">
        <v>36</v>
      </c>
      <c r="X13" s="3" t="s">
        <v>7</v>
      </c>
      <c r="Y13" s="3" t="s">
        <v>37</v>
      </c>
      <c r="Z13" s="3" t="s">
        <v>65</v>
      </c>
      <c r="AA13" s="3" t="s">
        <v>9</v>
      </c>
      <c r="AB13" s="3" t="s">
        <v>5</v>
      </c>
      <c r="AC13" s="3" t="s">
        <v>67</v>
      </c>
      <c r="AD13" s="3" t="s">
        <v>70</v>
      </c>
      <c r="AE13" s="3" t="s">
        <v>80</v>
      </c>
      <c r="AF13" s="3" t="s">
        <v>15</v>
      </c>
      <c r="AG13" s="3" t="s">
        <v>73</v>
      </c>
      <c r="AH13" s="3" t="s">
        <v>75</v>
      </c>
      <c r="AI13" s="3" t="s">
        <v>13</v>
      </c>
    </row>
    <row r="14" spans="1:16" ht="10.5">
      <c r="A14" s="3" t="s">
        <v>54</v>
      </c>
      <c r="B14" s="6" t="s">
        <v>66</v>
      </c>
      <c r="D14" s="3">
        <v>0.149</v>
      </c>
      <c r="E14" s="3">
        <v>0.006</v>
      </c>
      <c r="L14" s="3">
        <v>0.038</v>
      </c>
      <c r="M14" s="3">
        <v>0.024</v>
      </c>
      <c r="N14" s="3">
        <v>0.002</v>
      </c>
      <c r="O14" s="3">
        <v>0.154</v>
      </c>
      <c r="P14" s="3">
        <v>0.032</v>
      </c>
    </row>
    <row r="15" spans="1:6" ht="10.5">
      <c r="A15" s="3" t="s">
        <v>46</v>
      </c>
      <c r="B15" s="6">
        <v>10</v>
      </c>
      <c r="F15" s="3">
        <v>0.011</v>
      </c>
    </row>
    <row r="16" spans="1:18" ht="10.5">
      <c r="A16" s="3" t="s">
        <v>16</v>
      </c>
      <c r="B16" s="6">
        <v>200</v>
      </c>
      <c r="Q16" s="3">
        <v>0.001</v>
      </c>
      <c r="R16" s="3">
        <v>0.015</v>
      </c>
    </row>
    <row r="17" spans="1:8" ht="10.5">
      <c r="A17" s="3" t="s">
        <v>33</v>
      </c>
      <c r="B17" s="6">
        <v>30</v>
      </c>
      <c r="H17" s="3">
        <v>0.03</v>
      </c>
    </row>
    <row r="18" spans="1:19" ht="10.5">
      <c r="A18" s="3" t="s">
        <v>47</v>
      </c>
      <c r="B18" s="6">
        <v>100</v>
      </c>
      <c r="S18" s="3">
        <v>1</v>
      </c>
    </row>
    <row r="19" spans="1:35" ht="10.5">
      <c r="A19" s="3" t="s">
        <v>13</v>
      </c>
      <c r="B19" s="6">
        <v>35</v>
      </c>
      <c r="AI19" s="3">
        <v>0.035</v>
      </c>
    </row>
    <row r="20" spans="1:35" ht="10.5">
      <c r="A20" s="2" t="s">
        <v>26</v>
      </c>
      <c r="D20" s="3">
        <f>SUM(D14:D18)</f>
        <v>0.149</v>
      </c>
      <c r="E20" s="3">
        <f>SUM(E14:E18)</f>
        <v>0.006</v>
      </c>
      <c r="F20" s="3">
        <f>SUM(F14:F18)</f>
        <v>0.011</v>
      </c>
      <c r="H20" s="3">
        <f>SUM(H14:H18)</f>
        <v>0.03</v>
      </c>
      <c r="L20" s="3">
        <f aca="true" t="shared" si="1" ref="L20:S20">SUM(L14:L18)</f>
        <v>0.038</v>
      </c>
      <c r="M20" s="3">
        <f t="shared" si="1"/>
        <v>0.024</v>
      </c>
      <c r="N20" s="3">
        <f t="shared" si="1"/>
        <v>0.002</v>
      </c>
      <c r="O20" s="3">
        <f t="shared" si="1"/>
        <v>0.154</v>
      </c>
      <c r="P20" s="3">
        <f t="shared" si="1"/>
        <v>0.032</v>
      </c>
      <c r="Q20" s="3">
        <f t="shared" si="1"/>
        <v>0.001</v>
      </c>
      <c r="R20" s="3">
        <f t="shared" si="1"/>
        <v>0.015</v>
      </c>
      <c r="S20" s="3">
        <f t="shared" si="1"/>
        <v>1</v>
      </c>
      <c r="AI20" s="3">
        <f>SUM(AI14:AI19)</f>
        <v>0.035</v>
      </c>
    </row>
    <row r="21" ht="10.5">
      <c r="A21" s="5" t="s">
        <v>27</v>
      </c>
    </row>
    <row r="22" spans="1:35" ht="10.5">
      <c r="A22" s="2" t="s">
        <v>21</v>
      </c>
      <c r="B22" s="6" t="s">
        <v>42</v>
      </c>
      <c r="C22" s="3" t="s">
        <v>20</v>
      </c>
      <c r="D22" s="3" t="s">
        <v>38</v>
      </c>
      <c r="E22" s="3" t="s">
        <v>40</v>
      </c>
      <c r="F22" s="3" t="s">
        <v>57</v>
      </c>
      <c r="G22" s="3" t="s">
        <v>58</v>
      </c>
      <c r="H22" s="3" t="s">
        <v>4</v>
      </c>
      <c r="I22" s="3" t="s">
        <v>59</v>
      </c>
      <c r="J22" s="3" t="s">
        <v>3</v>
      </c>
      <c r="K22" s="3" t="s">
        <v>10</v>
      </c>
      <c r="L22" s="3" t="s">
        <v>60</v>
      </c>
      <c r="M22" s="3" t="s">
        <v>2</v>
      </c>
      <c r="N22" s="3" t="s">
        <v>8</v>
      </c>
      <c r="O22" s="3" t="s">
        <v>61</v>
      </c>
      <c r="P22" s="3" t="s">
        <v>14</v>
      </c>
      <c r="Q22" s="3" t="s">
        <v>6</v>
      </c>
      <c r="R22" s="3" t="s">
        <v>0</v>
      </c>
      <c r="S22" s="3" t="s">
        <v>12</v>
      </c>
      <c r="T22" s="3" t="s">
        <v>62</v>
      </c>
      <c r="U22" s="3" t="s">
        <v>63</v>
      </c>
      <c r="V22" s="3" t="s">
        <v>39</v>
      </c>
      <c r="W22" s="3" t="s">
        <v>36</v>
      </c>
      <c r="X22" s="3" t="s">
        <v>7</v>
      </c>
      <c r="Y22" s="3" t="s">
        <v>37</v>
      </c>
      <c r="Z22" s="3" t="s">
        <v>65</v>
      </c>
      <c r="AA22" s="3" t="s">
        <v>9</v>
      </c>
      <c r="AB22" s="3" t="s">
        <v>5</v>
      </c>
      <c r="AC22" s="3" t="s">
        <v>67</v>
      </c>
      <c r="AD22" s="3" t="s">
        <v>70</v>
      </c>
      <c r="AE22" s="3" t="s">
        <v>80</v>
      </c>
      <c r="AF22" s="3" t="s">
        <v>15</v>
      </c>
      <c r="AG22" s="3" t="s">
        <v>73</v>
      </c>
      <c r="AH22" s="3" t="s">
        <v>75</v>
      </c>
      <c r="AI22" s="3" t="s">
        <v>13</v>
      </c>
    </row>
    <row r="23" spans="1:20" ht="10.5">
      <c r="A23" s="3" t="s">
        <v>48</v>
      </c>
      <c r="B23" s="6">
        <v>20</v>
      </c>
      <c r="T23" s="3">
        <v>0.02</v>
      </c>
    </row>
    <row r="24" spans="1:22" ht="10.5">
      <c r="A24" s="3" t="s">
        <v>49</v>
      </c>
      <c r="B24" s="6">
        <v>60</v>
      </c>
      <c r="E24" s="3">
        <v>0.003</v>
      </c>
      <c r="H24" s="3">
        <v>0.011</v>
      </c>
      <c r="N24" s="3">
        <v>0.002</v>
      </c>
      <c r="U24" s="3">
        <v>0.038</v>
      </c>
      <c r="V24" s="3">
        <v>0.0165</v>
      </c>
    </row>
    <row r="25" spans="1:22" ht="10.5">
      <c r="A25" s="3" t="s">
        <v>50</v>
      </c>
      <c r="B25" s="6">
        <v>150</v>
      </c>
      <c r="F25" s="3">
        <v>0.005</v>
      </c>
      <c r="N25" s="3">
        <v>0.002</v>
      </c>
      <c r="O25" s="3">
        <v>0.16</v>
      </c>
      <c r="V25" s="3">
        <v>0.024</v>
      </c>
    </row>
    <row r="26" spans="1:23" ht="10.5">
      <c r="A26" s="3" t="s">
        <v>36</v>
      </c>
      <c r="B26" s="6">
        <v>200</v>
      </c>
      <c r="R26" s="3">
        <v>0.02</v>
      </c>
      <c r="V26" s="3">
        <v>0.1</v>
      </c>
      <c r="W26" s="3">
        <v>0.004</v>
      </c>
    </row>
    <row r="27" spans="1:8" ht="10.5">
      <c r="A27" s="3" t="s">
        <v>4</v>
      </c>
      <c r="B27" s="6">
        <v>30</v>
      </c>
      <c r="H27" s="3">
        <v>0.03</v>
      </c>
    </row>
    <row r="28" spans="1:24" ht="10.5">
      <c r="A28" s="3" t="s">
        <v>7</v>
      </c>
      <c r="B28" s="6">
        <v>150</v>
      </c>
      <c r="X28" s="3">
        <v>0.15</v>
      </c>
    </row>
    <row r="29" spans="1:24" ht="10.5">
      <c r="A29" s="2" t="s">
        <v>26</v>
      </c>
      <c r="E29" s="3">
        <f>SUM(E23:E28)</f>
        <v>0.003</v>
      </c>
      <c r="F29" s="3">
        <f>SUM(F23:F28)</f>
        <v>0.005</v>
      </c>
      <c r="H29" s="3">
        <f>SUM(H23:H28)</f>
        <v>0.040999999999999995</v>
      </c>
      <c r="N29" s="3">
        <f>SUM(N23:N28)</f>
        <v>0.004</v>
      </c>
      <c r="O29" s="3">
        <f>SUM(O23:O28)</f>
        <v>0.16</v>
      </c>
      <c r="R29" s="3">
        <f>SUM(R23:R28)</f>
        <v>0.02</v>
      </c>
      <c r="T29" s="3">
        <f>SUM(T23:T28)</f>
        <v>0.02</v>
      </c>
      <c r="U29" s="3">
        <f>SUM(U23:U28)</f>
        <v>0.038</v>
      </c>
      <c r="V29" s="3">
        <f>SUM(V23:V28)</f>
        <v>0.1405</v>
      </c>
      <c r="W29" s="3">
        <f>SUM(W23:W28)</f>
        <v>0.004</v>
      </c>
      <c r="X29" s="3">
        <f>SUM(X23:X28)</f>
        <v>0.15</v>
      </c>
    </row>
    <row r="30" ht="10.5">
      <c r="A30" s="5" t="s">
        <v>28</v>
      </c>
    </row>
    <row r="31" spans="1:35" ht="10.5">
      <c r="A31" s="2" t="s">
        <v>21</v>
      </c>
      <c r="B31" s="6" t="s">
        <v>42</v>
      </c>
      <c r="C31" s="3" t="s">
        <v>20</v>
      </c>
      <c r="D31" s="3" t="s">
        <v>38</v>
      </c>
      <c r="E31" s="3" t="s">
        <v>40</v>
      </c>
      <c r="F31" s="3" t="s">
        <v>57</v>
      </c>
      <c r="G31" s="3" t="s">
        <v>58</v>
      </c>
      <c r="H31" s="3" t="s">
        <v>4</v>
      </c>
      <c r="I31" s="3" t="s">
        <v>59</v>
      </c>
      <c r="J31" s="3" t="s">
        <v>3</v>
      </c>
      <c r="K31" s="3" t="s">
        <v>10</v>
      </c>
      <c r="L31" s="3" t="s">
        <v>60</v>
      </c>
      <c r="M31" s="3" t="s">
        <v>2</v>
      </c>
      <c r="N31" s="3" t="s">
        <v>8</v>
      </c>
      <c r="O31" s="3" t="s">
        <v>61</v>
      </c>
      <c r="P31" s="3" t="s">
        <v>14</v>
      </c>
      <c r="Q31" s="3" t="s">
        <v>6</v>
      </c>
      <c r="R31" s="3" t="s">
        <v>0</v>
      </c>
      <c r="S31" s="3" t="s">
        <v>12</v>
      </c>
      <c r="T31" s="3" t="s">
        <v>62</v>
      </c>
      <c r="U31" s="3" t="s">
        <v>63</v>
      </c>
      <c r="V31" s="3" t="s">
        <v>39</v>
      </c>
      <c r="W31" s="3" t="s">
        <v>36</v>
      </c>
      <c r="X31" s="3" t="s">
        <v>7</v>
      </c>
      <c r="Y31" s="3" t="s">
        <v>37</v>
      </c>
      <c r="Z31" s="3" t="s">
        <v>65</v>
      </c>
      <c r="AA31" s="3" t="s">
        <v>9</v>
      </c>
      <c r="AB31" s="3" t="s">
        <v>5</v>
      </c>
      <c r="AC31" s="3" t="s">
        <v>67</v>
      </c>
      <c r="AD31" s="3" t="s">
        <v>70</v>
      </c>
      <c r="AE31" s="3" t="s">
        <v>80</v>
      </c>
      <c r="AF31" s="3" t="s">
        <v>15</v>
      </c>
      <c r="AG31" s="3" t="s">
        <v>73</v>
      </c>
      <c r="AH31" s="3" t="s">
        <v>75</v>
      </c>
      <c r="AI31" s="3" t="s">
        <v>13</v>
      </c>
    </row>
    <row r="32" spans="1:3" ht="11.25" customHeight="1">
      <c r="A32" s="3" t="s">
        <v>41</v>
      </c>
      <c r="B32" s="6">
        <v>10</v>
      </c>
      <c r="C32" s="3">
        <v>0.011</v>
      </c>
    </row>
    <row r="33" spans="1:26" ht="10.5">
      <c r="A33" s="3" t="s">
        <v>64</v>
      </c>
      <c r="B33" s="6" t="s">
        <v>76</v>
      </c>
      <c r="F33" s="3">
        <v>0.004</v>
      </c>
      <c r="Z33" s="3">
        <v>0.087</v>
      </c>
    </row>
    <row r="34" spans="1:27" ht="10.5">
      <c r="A34" s="1" t="s">
        <v>17</v>
      </c>
      <c r="B34" s="6">
        <v>150</v>
      </c>
      <c r="F34" s="3">
        <v>0.005</v>
      </c>
      <c r="N34" s="3">
        <v>0.002</v>
      </c>
      <c r="AA34" s="3">
        <v>0.0625</v>
      </c>
    </row>
    <row r="35" spans="1:14" ht="10.5">
      <c r="A35" s="3" t="s">
        <v>45</v>
      </c>
      <c r="B35" s="6">
        <v>20</v>
      </c>
      <c r="E35" s="3">
        <v>0.001</v>
      </c>
      <c r="J35" s="3">
        <v>0.002</v>
      </c>
      <c r="K35" s="3">
        <v>0.001</v>
      </c>
      <c r="L35" s="3">
        <v>0.0015</v>
      </c>
      <c r="M35" s="3">
        <v>0.0005</v>
      </c>
      <c r="N35" s="3">
        <v>0.0003</v>
      </c>
    </row>
    <row r="36" spans="1:25" ht="10.5">
      <c r="A36" s="3" t="s">
        <v>23</v>
      </c>
      <c r="B36" s="6">
        <v>200</v>
      </c>
      <c r="Q36" s="3">
        <v>0.001</v>
      </c>
      <c r="R36" s="3">
        <v>0.015</v>
      </c>
      <c r="Y36" s="3">
        <v>0.008</v>
      </c>
    </row>
    <row r="37" spans="1:8" ht="10.5">
      <c r="A37" s="3" t="s">
        <v>24</v>
      </c>
      <c r="B37" s="6">
        <v>30</v>
      </c>
      <c r="H37" s="3">
        <v>0.03</v>
      </c>
    </row>
    <row r="38" spans="1:27" ht="10.5">
      <c r="A38" s="2" t="s">
        <v>26</v>
      </c>
      <c r="C38" s="3">
        <f>SUM(C32:C37)</f>
        <v>0.011</v>
      </c>
      <c r="E38" s="3">
        <f>SUM(E32:E37)</f>
        <v>0.001</v>
      </c>
      <c r="F38" s="3">
        <f>SUM(F32:F37)</f>
        <v>0.009000000000000001</v>
      </c>
      <c r="H38" s="3">
        <f>SUM(H32:H37)</f>
        <v>0.03</v>
      </c>
      <c r="J38" s="3">
        <f>SUM(J32:J37)</f>
        <v>0.002</v>
      </c>
      <c r="K38" s="3">
        <f>SUM(K32:K37)</f>
        <v>0.001</v>
      </c>
      <c r="L38" s="3">
        <f>SUM(L32:L37)</f>
        <v>0.0015</v>
      </c>
      <c r="M38" s="3">
        <f>SUM(M32:M37)</f>
        <v>0.0005</v>
      </c>
      <c r="N38" s="3">
        <f>SUM(N32:N37)</f>
        <v>0.0023</v>
      </c>
      <c r="Q38" s="3">
        <f>SUM(Q32:Q37)</f>
        <v>0.001</v>
      </c>
      <c r="R38" s="3">
        <f>SUM(R32:R37)</f>
        <v>0.015</v>
      </c>
      <c r="Y38" s="3">
        <f>SUM(Y32:Y37)</f>
        <v>0.008</v>
      </c>
      <c r="Z38" s="3">
        <f>SUM(Z32:Z37)</f>
        <v>0.087</v>
      </c>
      <c r="AA38" s="3">
        <f>SUM(AA32:AA37)</f>
        <v>0.0625</v>
      </c>
    </row>
    <row r="39" ht="10.5">
      <c r="A39" s="5" t="s">
        <v>29</v>
      </c>
    </row>
    <row r="40" spans="1:35" ht="10.5">
      <c r="A40" s="2" t="s">
        <v>21</v>
      </c>
      <c r="B40" s="6" t="s">
        <v>42</v>
      </c>
      <c r="C40" s="3" t="s">
        <v>20</v>
      </c>
      <c r="D40" s="3" t="s">
        <v>38</v>
      </c>
      <c r="E40" s="3" t="s">
        <v>40</v>
      </c>
      <c r="F40" s="3" t="s">
        <v>57</v>
      </c>
      <c r="G40" s="3" t="s">
        <v>58</v>
      </c>
      <c r="H40" s="3" t="s">
        <v>4</v>
      </c>
      <c r="I40" s="3" t="s">
        <v>59</v>
      </c>
      <c r="J40" s="3" t="s">
        <v>3</v>
      </c>
      <c r="K40" s="3" t="s">
        <v>10</v>
      </c>
      <c r="L40" s="3" t="s">
        <v>60</v>
      </c>
      <c r="M40" s="3" t="s">
        <v>2</v>
      </c>
      <c r="N40" s="3" t="s">
        <v>8</v>
      </c>
      <c r="O40" s="3" t="s">
        <v>61</v>
      </c>
      <c r="P40" s="3" t="s">
        <v>14</v>
      </c>
      <c r="Q40" s="3" t="s">
        <v>6</v>
      </c>
      <c r="R40" s="3" t="s">
        <v>0</v>
      </c>
      <c r="S40" s="3" t="s">
        <v>12</v>
      </c>
      <c r="T40" s="3" t="s">
        <v>62</v>
      </c>
      <c r="U40" s="3" t="s">
        <v>63</v>
      </c>
      <c r="V40" s="3" t="s">
        <v>39</v>
      </c>
      <c r="W40" s="3" t="s">
        <v>36</v>
      </c>
      <c r="X40" s="3" t="s">
        <v>7</v>
      </c>
      <c r="Y40" s="3" t="s">
        <v>37</v>
      </c>
      <c r="Z40" s="3" t="s">
        <v>65</v>
      </c>
      <c r="AA40" s="3" t="s">
        <v>9</v>
      </c>
      <c r="AB40" s="3" t="s">
        <v>5</v>
      </c>
      <c r="AC40" s="3" t="s">
        <v>67</v>
      </c>
      <c r="AD40" s="3" t="s">
        <v>70</v>
      </c>
      <c r="AE40" s="3" t="s">
        <v>80</v>
      </c>
      <c r="AF40" s="3" t="s">
        <v>15</v>
      </c>
      <c r="AG40" s="3" t="s">
        <v>73</v>
      </c>
      <c r="AH40" s="3" t="s">
        <v>75</v>
      </c>
      <c r="AI40" s="3" t="s">
        <v>13</v>
      </c>
    </row>
    <row r="41" spans="1:18" ht="10.5">
      <c r="A41" s="3" t="s">
        <v>51</v>
      </c>
      <c r="B41" s="6">
        <v>60</v>
      </c>
      <c r="E41" s="3">
        <v>0.003</v>
      </c>
      <c r="L41" s="3">
        <v>0.0075</v>
      </c>
      <c r="N41" s="3">
        <v>0.002</v>
      </c>
      <c r="P41" s="3">
        <v>0.0952</v>
      </c>
      <c r="R41" s="3">
        <v>0.003</v>
      </c>
    </row>
    <row r="42" spans="1:28" ht="10.5">
      <c r="A42" s="3" t="s">
        <v>52</v>
      </c>
      <c r="B42" s="6" t="s">
        <v>66</v>
      </c>
      <c r="D42" s="3">
        <v>0.149</v>
      </c>
      <c r="E42" s="3">
        <v>0.007</v>
      </c>
      <c r="J42" s="3">
        <v>0.0035</v>
      </c>
      <c r="L42" s="3">
        <v>0.018</v>
      </c>
      <c r="M42" s="3">
        <v>0.017</v>
      </c>
      <c r="N42" s="3">
        <v>0.003</v>
      </c>
      <c r="AB42" s="3">
        <v>0.0595</v>
      </c>
    </row>
    <row r="43" spans="1:34" ht="10.5">
      <c r="A43" s="3" t="s">
        <v>74</v>
      </c>
      <c r="B43" s="6">
        <v>200</v>
      </c>
      <c r="AH43" s="3">
        <v>0.02</v>
      </c>
    </row>
    <row r="44" spans="1:8" ht="10.5">
      <c r="A44" s="3" t="s">
        <v>24</v>
      </c>
      <c r="B44" s="6">
        <v>30</v>
      </c>
      <c r="H44" s="3">
        <v>0.03</v>
      </c>
    </row>
    <row r="45" spans="1:19" ht="10.5">
      <c r="A45" s="3" t="s">
        <v>47</v>
      </c>
      <c r="B45" s="6">
        <v>95</v>
      </c>
      <c r="S45" s="3">
        <v>1</v>
      </c>
    </row>
    <row r="46" spans="1:34" ht="10.5">
      <c r="A46" s="2" t="s">
        <v>26</v>
      </c>
      <c r="D46" s="3">
        <f>SUM(D41:D45)</f>
        <v>0.149</v>
      </c>
      <c r="E46" s="3">
        <f>SUM(E41:E45)</f>
        <v>0.01</v>
      </c>
      <c r="H46" s="3">
        <f>SUM(H41:H45)</f>
        <v>0.03</v>
      </c>
      <c r="J46" s="3">
        <f>SUM(J41:J45)</f>
        <v>0.0035</v>
      </c>
      <c r="L46" s="3">
        <f>SUM(L41:L45)</f>
        <v>0.0255</v>
      </c>
      <c r="M46" s="3">
        <f>SUM(M41:M45)</f>
        <v>0.017</v>
      </c>
      <c r="N46" s="3">
        <f>SUM(N41:N45)</f>
        <v>0.005</v>
      </c>
      <c r="P46" s="3">
        <f>SUM(P41:P45)</f>
        <v>0.0952</v>
      </c>
      <c r="Q46" s="3">
        <f>SUM(Q41:Q45)</f>
        <v>0</v>
      </c>
      <c r="R46" s="3">
        <f>SUM(R41:R45)</f>
        <v>0.003</v>
      </c>
      <c r="S46" s="3">
        <f>SUM(S41:S45)</f>
        <v>1</v>
      </c>
      <c r="AB46" s="3">
        <f>SUM(AB41:AB45)</f>
        <v>0.0595</v>
      </c>
      <c r="AH46" s="3">
        <f>SUM(AH41:AH45)</f>
        <v>0.02</v>
      </c>
    </row>
    <row r="47" ht="10.5">
      <c r="A47" s="5" t="s">
        <v>30</v>
      </c>
    </row>
    <row r="48" spans="1:35" ht="10.5">
      <c r="A48" s="2" t="s">
        <v>21</v>
      </c>
      <c r="B48" s="6" t="s">
        <v>42</v>
      </c>
      <c r="C48" s="3" t="s">
        <v>20</v>
      </c>
      <c r="D48" s="3" t="s">
        <v>38</v>
      </c>
      <c r="E48" s="3" t="s">
        <v>40</v>
      </c>
      <c r="F48" s="3" t="s">
        <v>57</v>
      </c>
      <c r="G48" s="3" t="s">
        <v>58</v>
      </c>
      <c r="H48" s="3" t="s">
        <v>4</v>
      </c>
      <c r="I48" s="3" t="s">
        <v>59</v>
      </c>
      <c r="J48" s="3" t="s">
        <v>3</v>
      </c>
      <c r="K48" s="3" t="s">
        <v>10</v>
      </c>
      <c r="L48" s="3" t="s">
        <v>60</v>
      </c>
      <c r="M48" s="3" t="s">
        <v>2</v>
      </c>
      <c r="N48" s="3" t="s">
        <v>8</v>
      </c>
      <c r="O48" s="3" t="s">
        <v>61</v>
      </c>
      <c r="P48" s="3" t="s">
        <v>14</v>
      </c>
      <c r="Q48" s="3" t="s">
        <v>6</v>
      </c>
      <c r="R48" s="3" t="s">
        <v>0</v>
      </c>
      <c r="S48" s="3" t="s">
        <v>12</v>
      </c>
      <c r="T48" s="3" t="s">
        <v>62</v>
      </c>
      <c r="U48" s="3" t="s">
        <v>63</v>
      </c>
      <c r="V48" s="3" t="s">
        <v>39</v>
      </c>
      <c r="W48" s="3" t="s">
        <v>36</v>
      </c>
      <c r="X48" s="3" t="s">
        <v>7</v>
      </c>
      <c r="Y48" s="3" t="s">
        <v>37</v>
      </c>
      <c r="Z48" s="3" t="s">
        <v>65</v>
      </c>
      <c r="AA48" s="3" t="s">
        <v>9</v>
      </c>
      <c r="AB48" s="3" t="s">
        <v>5</v>
      </c>
      <c r="AC48" s="3" t="s">
        <v>67</v>
      </c>
      <c r="AD48" s="3" t="s">
        <v>70</v>
      </c>
      <c r="AE48" s="3" t="s">
        <v>80</v>
      </c>
      <c r="AF48" s="3" t="s">
        <v>15</v>
      </c>
      <c r="AG48" s="3" t="s">
        <v>73</v>
      </c>
      <c r="AH48" s="3" t="s">
        <v>75</v>
      </c>
      <c r="AI48" s="3" t="s">
        <v>13</v>
      </c>
    </row>
    <row r="49" spans="1:3" ht="10.5">
      <c r="A49" s="3" t="s">
        <v>41</v>
      </c>
      <c r="B49" s="6">
        <v>10</v>
      </c>
      <c r="C49" s="3">
        <v>0.011</v>
      </c>
    </row>
    <row r="50" spans="1:14" ht="10.5">
      <c r="A50" s="3" t="s">
        <v>43</v>
      </c>
      <c r="B50" s="6">
        <v>100</v>
      </c>
      <c r="D50" s="3">
        <v>0.129</v>
      </c>
      <c r="E50" s="3">
        <v>0.006</v>
      </c>
      <c r="F50" s="3">
        <v>0.006</v>
      </c>
      <c r="G50" s="3">
        <v>0.01</v>
      </c>
      <c r="H50" s="3">
        <v>0.018</v>
      </c>
      <c r="N50" s="3">
        <v>0.002</v>
      </c>
    </row>
    <row r="51" spans="1:14" ht="10.5">
      <c r="A51" s="3" t="s">
        <v>44</v>
      </c>
      <c r="B51" s="6">
        <v>150</v>
      </c>
      <c r="F51" s="3">
        <v>0.0053</v>
      </c>
      <c r="I51" s="3">
        <v>0.0525</v>
      </c>
      <c r="N51" s="3">
        <v>0.002</v>
      </c>
    </row>
    <row r="52" spans="1:14" ht="10.5">
      <c r="A52" s="3" t="s">
        <v>45</v>
      </c>
      <c r="B52" s="6">
        <v>20</v>
      </c>
      <c r="E52" s="3">
        <v>0.001</v>
      </c>
      <c r="J52" s="3">
        <v>0.002</v>
      </c>
      <c r="K52" s="3">
        <v>0.001</v>
      </c>
      <c r="L52" s="3">
        <v>0.0015</v>
      </c>
      <c r="M52" s="3">
        <v>0.0005</v>
      </c>
      <c r="N52" s="3">
        <v>0.0003</v>
      </c>
    </row>
    <row r="53" spans="1:18" ht="10.5">
      <c r="A53" s="3" t="s">
        <v>53</v>
      </c>
      <c r="B53" s="6">
        <v>200</v>
      </c>
      <c r="Q53" s="3">
        <v>0.001</v>
      </c>
      <c r="R53" s="3">
        <v>0.015</v>
      </c>
    </row>
    <row r="54" spans="1:30" ht="10.5">
      <c r="A54" s="3" t="s">
        <v>11</v>
      </c>
      <c r="B54" s="6">
        <v>150</v>
      </c>
      <c r="AD54" s="3">
        <v>0.15</v>
      </c>
    </row>
    <row r="55" spans="1:8" ht="10.5">
      <c r="A55" s="3" t="s">
        <v>4</v>
      </c>
      <c r="B55" s="6">
        <v>30</v>
      </c>
      <c r="H55" s="3">
        <v>0.03</v>
      </c>
    </row>
    <row r="56" spans="1:30" ht="10.5">
      <c r="A56" s="2" t="s">
        <v>26</v>
      </c>
      <c r="C56" s="3">
        <f aca="true" t="shared" si="2" ref="C56:N56">SUM(C49:C55)</f>
        <v>0.011</v>
      </c>
      <c r="D56" s="3">
        <f t="shared" si="2"/>
        <v>0.129</v>
      </c>
      <c r="E56" s="3">
        <f t="shared" si="2"/>
        <v>0.007</v>
      </c>
      <c r="F56" s="3">
        <f t="shared" si="2"/>
        <v>0.011300000000000001</v>
      </c>
      <c r="G56" s="3">
        <f t="shared" si="2"/>
        <v>0.01</v>
      </c>
      <c r="H56" s="3">
        <f t="shared" si="2"/>
        <v>0.048</v>
      </c>
      <c r="I56" s="3">
        <f t="shared" si="2"/>
        <v>0.0525</v>
      </c>
      <c r="J56" s="3">
        <f t="shared" si="2"/>
        <v>0.002</v>
      </c>
      <c r="K56" s="3">
        <f t="shared" si="2"/>
        <v>0.001</v>
      </c>
      <c r="L56" s="3">
        <f t="shared" si="2"/>
        <v>0.0015</v>
      </c>
      <c r="M56" s="3">
        <f t="shared" si="2"/>
        <v>0.0005</v>
      </c>
      <c r="N56" s="3">
        <f t="shared" si="2"/>
        <v>0.0043</v>
      </c>
      <c r="Q56" s="3">
        <f>SUM(Q49:Q55)</f>
        <v>0.001</v>
      </c>
      <c r="R56" s="3">
        <f>SUM(R49:R55)</f>
        <v>0.015</v>
      </c>
      <c r="AD56" s="3">
        <f>SUM(AD49:AD55)</f>
        <v>0.15</v>
      </c>
    </row>
    <row r="57" ht="10.5">
      <c r="A57" s="5" t="s">
        <v>31</v>
      </c>
    </row>
    <row r="58" spans="1:35" ht="10.5">
      <c r="A58" s="2" t="s">
        <v>21</v>
      </c>
      <c r="B58" s="6" t="s">
        <v>42</v>
      </c>
      <c r="C58" s="3" t="s">
        <v>20</v>
      </c>
      <c r="D58" s="3" t="s">
        <v>38</v>
      </c>
      <c r="E58" s="3" t="s">
        <v>40</v>
      </c>
      <c r="F58" s="3" t="s">
        <v>57</v>
      </c>
      <c r="G58" s="3" t="s">
        <v>58</v>
      </c>
      <c r="H58" s="3" t="s">
        <v>4</v>
      </c>
      <c r="I58" s="3" t="s">
        <v>59</v>
      </c>
      <c r="J58" s="3" t="s">
        <v>3</v>
      </c>
      <c r="K58" s="3" t="s">
        <v>10</v>
      </c>
      <c r="L58" s="3" t="s">
        <v>60</v>
      </c>
      <c r="M58" s="3" t="s">
        <v>2</v>
      </c>
      <c r="N58" s="3" t="s">
        <v>8</v>
      </c>
      <c r="O58" s="3" t="s">
        <v>61</v>
      </c>
      <c r="P58" s="3" t="s">
        <v>14</v>
      </c>
      <c r="Q58" s="3" t="s">
        <v>6</v>
      </c>
      <c r="R58" s="3" t="s">
        <v>0</v>
      </c>
      <c r="S58" s="3" t="s">
        <v>12</v>
      </c>
      <c r="T58" s="3" t="s">
        <v>62</v>
      </c>
      <c r="U58" s="3" t="s">
        <v>63</v>
      </c>
      <c r="V58" s="3" t="s">
        <v>39</v>
      </c>
      <c r="W58" s="3" t="s">
        <v>36</v>
      </c>
      <c r="X58" s="3" t="s">
        <v>7</v>
      </c>
      <c r="Y58" s="3" t="s">
        <v>37</v>
      </c>
      <c r="Z58" s="3" t="s">
        <v>65</v>
      </c>
      <c r="AA58" s="3" t="s">
        <v>9</v>
      </c>
      <c r="AB58" s="3" t="s">
        <v>5</v>
      </c>
      <c r="AC58" s="3" t="s">
        <v>67</v>
      </c>
      <c r="AD58" s="3" t="s">
        <v>70</v>
      </c>
      <c r="AE58" s="3" t="s">
        <v>80</v>
      </c>
      <c r="AF58" s="3" t="s">
        <v>15</v>
      </c>
      <c r="AG58" s="3" t="s">
        <v>73</v>
      </c>
      <c r="AH58" s="3" t="s">
        <v>75</v>
      </c>
      <c r="AI58" s="3" t="s">
        <v>13</v>
      </c>
    </row>
    <row r="59" spans="1:16" ht="10.5">
      <c r="A59" s="3" t="s">
        <v>54</v>
      </c>
      <c r="B59" s="6" t="s">
        <v>66</v>
      </c>
      <c r="D59" s="3">
        <v>0.149</v>
      </c>
      <c r="E59" s="3">
        <v>0.006</v>
      </c>
      <c r="L59" s="3">
        <v>0.038</v>
      </c>
      <c r="M59" s="3">
        <v>0.024</v>
      </c>
      <c r="N59" s="3">
        <v>0.002</v>
      </c>
      <c r="O59" s="3">
        <v>0.154</v>
      </c>
      <c r="P59" s="3">
        <v>0.032</v>
      </c>
    </row>
    <row r="60" spans="1:6" ht="10.5">
      <c r="A60" s="3" t="s">
        <v>46</v>
      </c>
      <c r="B60" s="6">
        <v>10</v>
      </c>
      <c r="F60" s="3">
        <v>0.011</v>
      </c>
    </row>
    <row r="61" spans="1:25" ht="10.5">
      <c r="A61" s="3" t="s">
        <v>23</v>
      </c>
      <c r="B61" s="6">
        <v>200</v>
      </c>
      <c r="Q61" s="3">
        <v>0.001</v>
      </c>
      <c r="R61" s="3">
        <v>0.015</v>
      </c>
      <c r="Y61" s="3">
        <v>0.008</v>
      </c>
    </row>
    <row r="62" spans="1:8" ht="10.5">
      <c r="A62" s="3" t="s">
        <v>24</v>
      </c>
      <c r="B62" s="6">
        <v>30</v>
      </c>
      <c r="H62" s="3">
        <v>0.03</v>
      </c>
    </row>
    <row r="63" spans="1:19" ht="10.5">
      <c r="A63" s="3" t="s">
        <v>47</v>
      </c>
      <c r="B63" s="6">
        <v>95</v>
      </c>
      <c r="S63" s="3">
        <v>1</v>
      </c>
    </row>
    <row r="64" spans="1:35" ht="10.5">
      <c r="A64" s="3" t="s">
        <v>13</v>
      </c>
      <c r="B64" s="6">
        <v>35</v>
      </c>
      <c r="AI64" s="3">
        <v>0.035</v>
      </c>
    </row>
    <row r="65" spans="1:35" ht="10.5">
      <c r="A65" s="2" t="s">
        <v>26</v>
      </c>
      <c r="D65" s="3">
        <f>SUM(D59:D64)</f>
        <v>0.149</v>
      </c>
      <c r="E65" s="3">
        <f>SUM(E59:E64)</f>
        <v>0.006</v>
      </c>
      <c r="F65" s="3">
        <f>SUM(F59:F64)</f>
        <v>0.011</v>
      </c>
      <c r="H65" s="3">
        <f>SUM(H59:H64)</f>
        <v>0.03</v>
      </c>
      <c r="L65" s="3">
        <f aca="true" t="shared" si="3" ref="L65:S65">SUM(L59:L64)</f>
        <v>0.038</v>
      </c>
      <c r="M65" s="3">
        <f t="shared" si="3"/>
        <v>0.024</v>
      </c>
      <c r="N65" s="3">
        <f t="shared" si="3"/>
        <v>0.002</v>
      </c>
      <c r="O65" s="3">
        <f t="shared" si="3"/>
        <v>0.154</v>
      </c>
      <c r="P65" s="3">
        <f t="shared" si="3"/>
        <v>0.032</v>
      </c>
      <c r="Q65" s="3">
        <f t="shared" si="3"/>
        <v>0.001</v>
      </c>
      <c r="R65" s="3">
        <f t="shared" si="3"/>
        <v>0.015</v>
      </c>
      <c r="S65" s="3">
        <f t="shared" si="3"/>
        <v>1</v>
      </c>
      <c r="Y65" s="3">
        <f>SUM(Y59:Y64)</f>
        <v>0.008</v>
      </c>
      <c r="AI65" s="3">
        <f>SUM(AI59:AI64)</f>
        <v>0.035</v>
      </c>
    </row>
    <row r="66" ht="10.5">
      <c r="A66" s="5" t="s">
        <v>32</v>
      </c>
    </row>
    <row r="67" spans="1:35" ht="10.5">
      <c r="A67" s="2" t="s">
        <v>21</v>
      </c>
      <c r="B67" s="6" t="s">
        <v>42</v>
      </c>
      <c r="C67" s="3" t="s">
        <v>20</v>
      </c>
      <c r="D67" s="3" t="s">
        <v>38</v>
      </c>
      <c r="E67" s="3" t="s">
        <v>40</v>
      </c>
      <c r="F67" s="3" t="s">
        <v>57</v>
      </c>
      <c r="G67" s="3" t="s">
        <v>58</v>
      </c>
      <c r="H67" s="3" t="s">
        <v>4</v>
      </c>
      <c r="I67" s="3" t="s">
        <v>59</v>
      </c>
      <c r="J67" s="3" t="s">
        <v>3</v>
      </c>
      <c r="K67" s="3" t="s">
        <v>10</v>
      </c>
      <c r="L67" s="3" t="s">
        <v>60</v>
      </c>
      <c r="M67" s="3" t="s">
        <v>2</v>
      </c>
      <c r="N67" s="3" t="s">
        <v>8</v>
      </c>
      <c r="O67" s="3" t="s">
        <v>61</v>
      </c>
      <c r="P67" s="3" t="s">
        <v>14</v>
      </c>
      <c r="Q67" s="3" t="s">
        <v>6</v>
      </c>
      <c r="R67" s="3" t="s">
        <v>0</v>
      </c>
      <c r="S67" s="3" t="s">
        <v>12</v>
      </c>
      <c r="T67" s="3" t="s">
        <v>62</v>
      </c>
      <c r="U67" s="3" t="s">
        <v>63</v>
      </c>
      <c r="V67" s="3" t="s">
        <v>39</v>
      </c>
      <c r="W67" s="3" t="s">
        <v>36</v>
      </c>
      <c r="X67" s="3" t="s">
        <v>7</v>
      </c>
      <c r="Y67" s="3" t="s">
        <v>37</v>
      </c>
      <c r="Z67" s="3" t="s">
        <v>65</v>
      </c>
      <c r="AA67" s="3" t="s">
        <v>9</v>
      </c>
      <c r="AB67" s="3" t="s">
        <v>5</v>
      </c>
      <c r="AC67" s="3" t="s">
        <v>67</v>
      </c>
      <c r="AD67" s="3" t="s">
        <v>70</v>
      </c>
      <c r="AE67" s="3" t="s">
        <v>80</v>
      </c>
      <c r="AF67" s="3" t="s">
        <v>15</v>
      </c>
      <c r="AG67" s="3" t="s">
        <v>73</v>
      </c>
      <c r="AH67" s="3" t="s">
        <v>75</v>
      </c>
      <c r="AI67" s="3" t="s">
        <v>13</v>
      </c>
    </row>
    <row r="68" spans="1:29" ht="10.5">
      <c r="A68" s="3" t="s">
        <v>55</v>
      </c>
      <c r="B68" s="6">
        <v>20</v>
      </c>
      <c r="AC68" s="3">
        <v>0.02</v>
      </c>
    </row>
    <row r="69" spans="1:14" ht="10.5">
      <c r="A69" s="3" t="s">
        <v>43</v>
      </c>
      <c r="B69" s="6">
        <v>100</v>
      </c>
      <c r="D69" s="3">
        <v>0.129</v>
      </c>
      <c r="E69" s="3">
        <v>0.006</v>
      </c>
      <c r="F69" s="3">
        <v>0.006</v>
      </c>
      <c r="G69" s="3">
        <v>0.01</v>
      </c>
      <c r="H69" s="3">
        <v>0.018</v>
      </c>
      <c r="N69" s="3">
        <v>0.002</v>
      </c>
    </row>
    <row r="70" spans="1:22" ht="10.5">
      <c r="A70" s="3" t="s">
        <v>50</v>
      </c>
      <c r="B70" s="6">
        <v>150</v>
      </c>
      <c r="F70" s="3">
        <v>0.005</v>
      </c>
      <c r="N70" s="3">
        <v>0.002</v>
      </c>
      <c r="O70" s="3">
        <v>0.16</v>
      </c>
      <c r="V70" s="3">
        <v>0.024</v>
      </c>
    </row>
    <row r="71" spans="1:23" ht="10.5">
      <c r="A71" s="3" t="s">
        <v>36</v>
      </c>
      <c r="B71" s="6">
        <v>200</v>
      </c>
      <c r="R71" s="3">
        <v>0.02</v>
      </c>
      <c r="V71" s="3">
        <v>0.1</v>
      </c>
      <c r="W71" s="3">
        <v>0.004</v>
      </c>
    </row>
    <row r="72" spans="1:24" ht="10.5">
      <c r="A72" s="3" t="s">
        <v>7</v>
      </c>
      <c r="B72" s="6">
        <v>150</v>
      </c>
      <c r="X72" s="3">
        <v>0.15</v>
      </c>
    </row>
    <row r="73" spans="1:8" ht="10.5">
      <c r="A73" s="3" t="s">
        <v>4</v>
      </c>
      <c r="B73" s="6">
        <v>30</v>
      </c>
      <c r="H73" s="3">
        <v>0.03</v>
      </c>
    </row>
    <row r="74" spans="1:29" ht="10.5">
      <c r="A74" s="2" t="s">
        <v>26</v>
      </c>
      <c r="D74" s="3">
        <f>SUM(D68:D73)</f>
        <v>0.129</v>
      </c>
      <c r="E74" s="3">
        <f>SUM(E68:E73)</f>
        <v>0.006</v>
      </c>
      <c r="F74" s="3">
        <f>SUM(F68:F73)</f>
        <v>0.011</v>
      </c>
      <c r="G74" s="3">
        <f>SUM(G68:G73)</f>
        <v>0.01</v>
      </c>
      <c r="H74" s="3">
        <f>SUM(H68:H73)</f>
        <v>0.048</v>
      </c>
      <c r="N74" s="3">
        <f>SUM(N68:N73)</f>
        <v>0.004</v>
      </c>
      <c r="O74" s="3">
        <f>SUM(O68:O73)</f>
        <v>0.16</v>
      </c>
      <c r="R74" s="3">
        <f>SUM(R68:R73)</f>
        <v>0.02</v>
      </c>
      <c r="V74" s="3">
        <f>SUM(V68:V73)</f>
        <v>0.124</v>
      </c>
      <c r="W74" s="3">
        <f>SUM(W68:W73)</f>
        <v>0.004</v>
      </c>
      <c r="X74" s="3">
        <f>SUM(X68:X73)</f>
        <v>0.15</v>
      </c>
      <c r="AC74" s="3">
        <f>SUM(AC68:AC73)</f>
        <v>0.02</v>
      </c>
    </row>
    <row r="75" ht="10.5">
      <c r="A75" s="5" t="s">
        <v>34</v>
      </c>
    </row>
    <row r="76" spans="1:35" ht="10.5">
      <c r="A76" s="2" t="s">
        <v>21</v>
      </c>
      <c r="B76" s="6" t="s">
        <v>42</v>
      </c>
      <c r="C76" s="3" t="s">
        <v>20</v>
      </c>
      <c r="D76" s="3" t="s">
        <v>38</v>
      </c>
      <c r="E76" s="3" t="s">
        <v>40</v>
      </c>
      <c r="F76" s="3" t="s">
        <v>57</v>
      </c>
      <c r="G76" s="3" t="s">
        <v>58</v>
      </c>
      <c r="H76" s="3" t="s">
        <v>4</v>
      </c>
      <c r="I76" s="3" t="s">
        <v>59</v>
      </c>
      <c r="J76" s="3" t="s">
        <v>3</v>
      </c>
      <c r="K76" s="3" t="s">
        <v>10</v>
      </c>
      <c r="L76" s="3" t="s">
        <v>60</v>
      </c>
      <c r="M76" s="3" t="s">
        <v>2</v>
      </c>
      <c r="N76" s="3" t="s">
        <v>8</v>
      </c>
      <c r="O76" s="3" t="s">
        <v>61</v>
      </c>
      <c r="P76" s="3" t="s">
        <v>14</v>
      </c>
      <c r="Q76" s="3" t="s">
        <v>6</v>
      </c>
      <c r="R76" s="3" t="s">
        <v>0</v>
      </c>
      <c r="S76" s="3" t="s">
        <v>12</v>
      </c>
      <c r="T76" s="3" t="s">
        <v>62</v>
      </c>
      <c r="U76" s="3" t="s">
        <v>63</v>
      </c>
      <c r="V76" s="3" t="s">
        <v>39</v>
      </c>
      <c r="W76" s="3" t="s">
        <v>36</v>
      </c>
      <c r="X76" s="3" t="s">
        <v>7</v>
      </c>
      <c r="Y76" s="3" t="s">
        <v>37</v>
      </c>
      <c r="Z76" s="3" t="s">
        <v>65</v>
      </c>
      <c r="AA76" s="3" t="s">
        <v>9</v>
      </c>
      <c r="AB76" s="3" t="s">
        <v>5</v>
      </c>
      <c r="AC76" s="3" t="s">
        <v>67</v>
      </c>
      <c r="AD76" s="3" t="s">
        <v>70</v>
      </c>
      <c r="AE76" s="3" t="s">
        <v>80</v>
      </c>
      <c r="AF76" s="3" t="s">
        <v>15</v>
      </c>
      <c r="AG76" s="3" t="s">
        <v>73</v>
      </c>
      <c r="AH76" s="3" t="s">
        <v>75</v>
      </c>
      <c r="AI76" s="3" t="s">
        <v>13</v>
      </c>
    </row>
    <row r="77" spans="1:3" ht="10.5">
      <c r="A77" s="3" t="s">
        <v>41</v>
      </c>
      <c r="B77" s="6">
        <v>10</v>
      </c>
      <c r="C77" s="3">
        <v>0.011</v>
      </c>
    </row>
    <row r="78" spans="1:26" ht="10.5">
      <c r="A78" s="3" t="s">
        <v>64</v>
      </c>
      <c r="B78" s="6" t="s">
        <v>76</v>
      </c>
      <c r="F78" s="3">
        <v>0.004</v>
      </c>
      <c r="Z78" s="3">
        <v>0.087</v>
      </c>
    </row>
    <row r="79" spans="1:27" ht="10.5">
      <c r="A79" s="1" t="s">
        <v>17</v>
      </c>
      <c r="B79" s="6">
        <v>150</v>
      </c>
      <c r="F79" s="3">
        <v>0.005</v>
      </c>
      <c r="N79" s="3">
        <v>0.002</v>
      </c>
      <c r="AA79" s="3">
        <v>0.0625</v>
      </c>
    </row>
    <row r="80" spans="1:14" ht="10.5">
      <c r="A80" s="3" t="s">
        <v>45</v>
      </c>
      <c r="B80" s="6">
        <v>20</v>
      </c>
      <c r="E80" s="3">
        <v>0.001</v>
      </c>
      <c r="J80" s="3">
        <v>0.002</v>
      </c>
      <c r="K80" s="3">
        <v>0.001</v>
      </c>
      <c r="L80" s="3">
        <v>0.0015</v>
      </c>
      <c r="M80" s="3">
        <v>0.0005</v>
      </c>
      <c r="N80" s="3">
        <v>0.0003</v>
      </c>
    </row>
    <row r="81" spans="1:31" ht="10.5">
      <c r="A81" s="3" t="s">
        <v>71</v>
      </c>
      <c r="B81" s="6">
        <v>200</v>
      </c>
      <c r="AE81" s="3">
        <v>0.02</v>
      </c>
    </row>
    <row r="82" spans="1:30" ht="10.5">
      <c r="A82" s="3" t="s">
        <v>70</v>
      </c>
      <c r="B82" s="6">
        <v>150</v>
      </c>
      <c r="AD82" s="3">
        <v>0.15</v>
      </c>
    </row>
    <row r="83" spans="1:31" ht="10.5">
      <c r="A83" s="2" t="s">
        <v>26</v>
      </c>
      <c r="C83" s="3">
        <f>SUM(C77:C82)</f>
        <v>0.011</v>
      </c>
      <c r="E83" s="3">
        <f>SUM(E77:E82)</f>
        <v>0.001</v>
      </c>
      <c r="F83" s="3">
        <f>SUM(F77:F82)</f>
        <v>0.009000000000000001</v>
      </c>
      <c r="J83" s="3">
        <f>SUM(J77:J82)</f>
        <v>0.002</v>
      </c>
      <c r="K83" s="3">
        <f>SUM(K77:K82)</f>
        <v>0.001</v>
      </c>
      <c r="L83" s="3">
        <f>SUM(L77:L82)</f>
        <v>0.0015</v>
      </c>
      <c r="M83" s="3">
        <f>SUM(M77:M82)</f>
        <v>0.0005</v>
      </c>
      <c r="N83" s="3">
        <f>SUM(N77:N82)</f>
        <v>0.0023</v>
      </c>
      <c r="Q83" s="3">
        <f>SUM(Q77:Q82)</f>
        <v>0</v>
      </c>
      <c r="R83" s="3">
        <f>SUM(R77:R82)</f>
        <v>0</v>
      </c>
      <c r="X83" s="3">
        <f>SUM(X77:X82)</f>
        <v>0</v>
      </c>
      <c r="Y83" s="3">
        <f>SUM(Y77:Y82)</f>
        <v>0</v>
      </c>
      <c r="Z83" s="3">
        <f>SUM(Z77:Z82)</f>
        <v>0.087</v>
      </c>
      <c r="AA83" s="3">
        <f>SUM(AA77:AA82)</f>
        <v>0.0625</v>
      </c>
      <c r="AD83" s="3">
        <f>SUM(AD77:AD82)</f>
        <v>0.15</v>
      </c>
      <c r="AE83" s="3">
        <f>SUM(AE77:AE82)</f>
        <v>0.02</v>
      </c>
    </row>
    <row r="84" ht="10.5">
      <c r="A84" s="5" t="s">
        <v>35</v>
      </c>
    </row>
    <row r="85" spans="1:35" ht="10.5">
      <c r="A85" s="2" t="s">
        <v>21</v>
      </c>
      <c r="B85" s="6" t="s">
        <v>42</v>
      </c>
      <c r="C85" s="3" t="s">
        <v>20</v>
      </c>
      <c r="D85" s="3" t="s">
        <v>38</v>
      </c>
      <c r="E85" s="3" t="s">
        <v>40</v>
      </c>
      <c r="F85" s="3" t="s">
        <v>57</v>
      </c>
      <c r="G85" s="3" t="s">
        <v>58</v>
      </c>
      <c r="H85" s="3" t="s">
        <v>4</v>
      </c>
      <c r="I85" s="3" t="s">
        <v>59</v>
      </c>
      <c r="J85" s="3" t="s">
        <v>3</v>
      </c>
      <c r="K85" s="3" t="s">
        <v>10</v>
      </c>
      <c r="L85" s="3" t="s">
        <v>60</v>
      </c>
      <c r="M85" s="3" t="s">
        <v>2</v>
      </c>
      <c r="N85" s="3" t="s">
        <v>8</v>
      </c>
      <c r="O85" s="3" t="s">
        <v>61</v>
      </c>
      <c r="P85" s="3" t="s">
        <v>14</v>
      </c>
      <c r="Q85" s="3" t="s">
        <v>6</v>
      </c>
      <c r="R85" s="3" t="s">
        <v>0</v>
      </c>
      <c r="S85" s="3" t="s">
        <v>12</v>
      </c>
      <c r="T85" s="3" t="s">
        <v>62</v>
      </c>
      <c r="U85" s="3" t="s">
        <v>63</v>
      </c>
      <c r="V85" s="3" t="s">
        <v>39</v>
      </c>
      <c r="W85" s="3" t="s">
        <v>36</v>
      </c>
      <c r="X85" s="3" t="s">
        <v>7</v>
      </c>
      <c r="Y85" s="3" t="s">
        <v>37</v>
      </c>
      <c r="Z85" s="3" t="s">
        <v>65</v>
      </c>
      <c r="AA85" s="3" t="s">
        <v>9</v>
      </c>
      <c r="AB85" s="3" t="s">
        <v>5</v>
      </c>
      <c r="AC85" s="3" t="s">
        <v>67</v>
      </c>
      <c r="AD85" s="3" t="s">
        <v>70</v>
      </c>
      <c r="AE85" s="3" t="s">
        <v>80</v>
      </c>
      <c r="AF85" s="3" t="s">
        <v>15</v>
      </c>
      <c r="AG85" s="3" t="s">
        <v>73</v>
      </c>
      <c r="AH85" s="3" t="s">
        <v>75</v>
      </c>
      <c r="AI85" s="3" t="s">
        <v>13</v>
      </c>
    </row>
    <row r="86" spans="1:33" ht="10.5">
      <c r="A86" s="4" t="s">
        <v>18</v>
      </c>
      <c r="B86" s="6">
        <v>60</v>
      </c>
      <c r="L86" s="3">
        <v>0.0075</v>
      </c>
      <c r="N86" s="3">
        <v>0.001</v>
      </c>
      <c r="O86" s="3">
        <v>0.0173</v>
      </c>
      <c r="P86" s="3">
        <v>0.013</v>
      </c>
      <c r="AF86" s="3">
        <v>0.012</v>
      </c>
      <c r="AG86" s="3">
        <v>0.0165</v>
      </c>
    </row>
    <row r="87" spans="1:15" ht="10.5">
      <c r="A87" s="3" t="s">
        <v>56</v>
      </c>
      <c r="B87" s="6" t="s">
        <v>68</v>
      </c>
      <c r="D87" s="3">
        <v>0.149</v>
      </c>
      <c r="E87" s="3">
        <v>0.003</v>
      </c>
      <c r="J87" s="3">
        <v>0.0015</v>
      </c>
      <c r="M87" s="3">
        <v>0.009</v>
      </c>
      <c r="N87" s="3">
        <v>0.002</v>
      </c>
      <c r="O87" s="3">
        <v>0.075</v>
      </c>
    </row>
    <row r="88" spans="1:18" ht="10.5">
      <c r="A88" s="3" t="s">
        <v>16</v>
      </c>
      <c r="B88" s="6">
        <v>200</v>
      </c>
      <c r="Q88" s="3">
        <v>0.001</v>
      </c>
      <c r="R88" s="3">
        <v>0.015</v>
      </c>
    </row>
    <row r="89" spans="1:8" ht="10.5">
      <c r="A89" s="3" t="s">
        <v>33</v>
      </c>
      <c r="B89" s="6">
        <v>30</v>
      </c>
      <c r="H89" s="3">
        <v>0.03</v>
      </c>
    </row>
    <row r="90" spans="1:35" ht="10.5">
      <c r="A90" s="3" t="s">
        <v>13</v>
      </c>
      <c r="B90" s="6">
        <v>35</v>
      </c>
      <c r="AI90" s="3">
        <v>0.035</v>
      </c>
    </row>
    <row r="91" spans="1:19" ht="10.5">
      <c r="A91" s="3" t="s">
        <v>47</v>
      </c>
      <c r="B91" s="6">
        <v>95</v>
      </c>
      <c r="S91" s="3">
        <v>1</v>
      </c>
    </row>
    <row r="92" spans="1:35" ht="10.5">
      <c r="A92" s="2" t="s">
        <v>26</v>
      </c>
      <c r="C92" s="3">
        <f>SUM(C86:C91)</f>
        <v>0</v>
      </c>
      <c r="D92" s="3">
        <f>SUM(D86:D91)</f>
        <v>0.149</v>
      </c>
      <c r="E92" s="3">
        <f>SUM(E86:E91)</f>
        <v>0.003</v>
      </c>
      <c r="F92" s="3">
        <f>SUM(F86:F91)</f>
        <v>0</v>
      </c>
      <c r="H92" s="3">
        <f>SUM(H86:H91)</f>
        <v>0.03</v>
      </c>
      <c r="J92" s="3">
        <f aca="true" t="shared" si="4" ref="J92:S92">SUM(J86:J91)</f>
        <v>0.0015</v>
      </c>
      <c r="K92" s="3">
        <f t="shared" si="4"/>
        <v>0</v>
      </c>
      <c r="L92" s="3">
        <f t="shared" si="4"/>
        <v>0.0075</v>
      </c>
      <c r="M92" s="3">
        <f t="shared" si="4"/>
        <v>0.009</v>
      </c>
      <c r="N92" s="3">
        <f t="shared" si="4"/>
        <v>0.003</v>
      </c>
      <c r="O92" s="3">
        <f t="shared" si="4"/>
        <v>0.0923</v>
      </c>
      <c r="P92" s="3">
        <f t="shared" si="4"/>
        <v>0.013</v>
      </c>
      <c r="Q92" s="3">
        <f t="shared" si="4"/>
        <v>0.001</v>
      </c>
      <c r="R92" s="3">
        <f t="shared" si="4"/>
        <v>0.015</v>
      </c>
      <c r="S92" s="3">
        <f t="shared" si="4"/>
        <v>1</v>
      </c>
      <c r="X92" s="3">
        <f>SUM(X86:X91)</f>
        <v>0</v>
      </c>
      <c r="Y92" s="3">
        <f>SUM(Y86:Y91)</f>
        <v>0</v>
      </c>
      <c r="Z92" s="3">
        <f>SUM(Z86:Z91)</f>
        <v>0</v>
      </c>
      <c r="AA92" s="3">
        <f>SUM(AA86:AA91)</f>
        <v>0</v>
      </c>
      <c r="AF92" s="3">
        <f>SUM(AF86:AF91)</f>
        <v>0.012</v>
      </c>
      <c r="AG92" s="3">
        <f>SUM(AG86:AG91)</f>
        <v>0.0165</v>
      </c>
      <c r="AI92" s="3">
        <f>SUM(AI86:AI91)</f>
        <v>0.035</v>
      </c>
    </row>
    <row r="93" spans="1:35" s="7" customFormat="1" ht="10.5">
      <c r="A93" s="7" t="s">
        <v>77</v>
      </c>
      <c r="B93" s="8"/>
      <c r="C93" s="7">
        <f aca="true" t="shared" si="5" ref="C93:AC93">C11+C20+C29+C38+C46+C56+C65+C74+C83+C92</f>
        <v>0.044</v>
      </c>
      <c r="D93" s="7">
        <f t="shared" si="5"/>
        <v>0.9830000000000001</v>
      </c>
      <c r="E93" s="7">
        <f t="shared" si="5"/>
        <v>0.05</v>
      </c>
      <c r="F93" s="7">
        <f t="shared" si="5"/>
        <v>0.0786</v>
      </c>
      <c r="G93" s="7">
        <f t="shared" si="5"/>
        <v>0.03</v>
      </c>
      <c r="H93" s="7">
        <f t="shared" si="5"/>
        <v>0.33499999999999996</v>
      </c>
      <c r="I93" s="7">
        <f t="shared" si="5"/>
        <v>0.105</v>
      </c>
      <c r="J93" s="7">
        <f t="shared" si="5"/>
        <v>0.013</v>
      </c>
      <c r="K93" s="7">
        <f t="shared" si="5"/>
        <v>0.004</v>
      </c>
      <c r="L93" s="7">
        <f t="shared" si="5"/>
        <v>0.11500000000000002</v>
      </c>
      <c r="M93" s="7">
        <f t="shared" si="5"/>
        <v>0.076</v>
      </c>
      <c r="N93" s="7">
        <f t="shared" si="5"/>
        <v>0.03320000000000001</v>
      </c>
      <c r="O93" s="7">
        <f t="shared" si="5"/>
        <v>0.7202999999999999</v>
      </c>
      <c r="P93" s="7">
        <f t="shared" si="5"/>
        <v>0.17220000000000002</v>
      </c>
      <c r="Q93" s="7">
        <f t="shared" si="5"/>
        <v>0.005</v>
      </c>
      <c r="R93" s="7">
        <f t="shared" si="5"/>
        <v>0.11800000000000001</v>
      </c>
      <c r="S93" s="7">
        <f t="shared" si="5"/>
        <v>4</v>
      </c>
      <c r="T93" s="7">
        <f t="shared" si="5"/>
        <v>0.02</v>
      </c>
      <c r="U93" s="7">
        <f t="shared" si="5"/>
        <v>0.038</v>
      </c>
      <c r="V93" s="7">
        <f t="shared" si="5"/>
        <v>0.2645</v>
      </c>
      <c r="W93" s="7">
        <f t="shared" si="5"/>
        <v>0.008</v>
      </c>
      <c r="X93" s="7">
        <f t="shared" si="5"/>
        <v>0.3</v>
      </c>
      <c r="Y93" s="7">
        <f t="shared" si="5"/>
        <v>0.016</v>
      </c>
      <c r="Z93" s="7">
        <f t="shared" si="5"/>
        <v>0.174</v>
      </c>
      <c r="AA93" s="7">
        <f t="shared" si="5"/>
        <v>0.125</v>
      </c>
      <c r="AB93" s="7">
        <f t="shared" si="5"/>
        <v>0.0595</v>
      </c>
      <c r="AC93" s="7">
        <f t="shared" si="5"/>
        <v>0.02</v>
      </c>
      <c r="AD93" s="7">
        <f aca="true" t="shared" si="6" ref="AD93:AI93">AD11+AD20+AD29+AD38+AD46+AD56+AD65+AD74+AD83+AD92</f>
        <v>0.44999999999999996</v>
      </c>
      <c r="AE93" s="7">
        <f t="shared" si="6"/>
        <v>0.04</v>
      </c>
      <c r="AF93" s="7">
        <f t="shared" si="6"/>
        <v>0.012</v>
      </c>
      <c r="AG93" s="7">
        <f t="shared" si="6"/>
        <v>0.0165</v>
      </c>
      <c r="AH93" s="7">
        <f t="shared" si="6"/>
        <v>0.02</v>
      </c>
      <c r="AI93" s="7">
        <f t="shared" si="6"/>
        <v>0.10500000000000001</v>
      </c>
    </row>
    <row r="94" spans="1:35" ht="10.5">
      <c r="A94" s="3" t="s">
        <v>69</v>
      </c>
      <c r="C94" s="3">
        <v>540</v>
      </c>
      <c r="D94" s="3">
        <v>144</v>
      </c>
      <c r="E94" s="3">
        <v>74</v>
      </c>
      <c r="F94" s="3">
        <v>538</v>
      </c>
      <c r="H94" s="3">
        <v>46</v>
      </c>
      <c r="I94" s="3">
        <v>36</v>
      </c>
      <c r="J94" s="3">
        <v>148</v>
      </c>
      <c r="K94" s="3">
        <v>32</v>
      </c>
      <c r="L94" s="3">
        <v>32</v>
      </c>
      <c r="M94" s="3">
        <v>18</v>
      </c>
      <c r="N94" s="3">
        <v>11</v>
      </c>
      <c r="O94" s="3">
        <v>22</v>
      </c>
      <c r="P94" s="3">
        <v>14</v>
      </c>
      <c r="Q94" s="3">
        <v>663</v>
      </c>
      <c r="R94" s="3">
        <v>39</v>
      </c>
      <c r="S94" s="3">
        <v>15.6</v>
      </c>
      <c r="T94" s="9">
        <v>60</v>
      </c>
      <c r="U94" s="3">
        <v>160</v>
      </c>
      <c r="V94" s="3">
        <v>39</v>
      </c>
      <c r="W94" s="3">
        <v>480</v>
      </c>
      <c r="X94" s="3">
        <v>96</v>
      </c>
      <c r="Y94" s="9">
        <v>150</v>
      </c>
      <c r="Z94" s="3">
        <v>326</v>
      </c>
      <c r="AA94" s="3">
        <v>64</v>
      </c>
      <c r="AB94" s="3">
        <v>62</v>
      </c>
      <c r="AC94" s="9">
        <v>70</v>
      </c>
      <c r="AD94" s="3">
        <v>165</v>
      </c>
      <c r="AE94" s="3">
        <v>348</v>
      </c>
      <c r="AF94" s="3">
        <v>29</v>
      </c>
      <c r="AG94" s="3">
        <v>158</v>
      </c>
      <c r="AH94" s="3">
        <v>417</v>
      </c>
      <c r="AI94" s="3">
        <v>95</v>
      </c>
    </row>
    <row r="95" spans="1:37" ht="10.5">
      <c r="A95" s="3" t="s">
        <v>19</v>
      </c>
      <c r="C95" s="3">
        <f>C93*C94</f>
        <v>23.759999999999998</v>
      </c>
      <c r="D95" s="3">
        <f aca="true" t="shared" si="7" ref="D95:AC95">D93*D94</f>
        <v>141.55200000000002</v>
      </c>
      <c r="E95" s="3">
        <f t="shared" si="7"/>
        <v>3.7</v>
      </c>
      <c r="F95" s="3">
        <f t="shared" si="7"/>
        <v>42.2868</v>
      </c>
      <c r="G95" s="3">
        <f t="shared" si="7"/>
        <v>0</v>
      </c>
      <c r="H95" s="3">
        <f t="shared" si="7"/>
        <v>15.409999999999998</v>
      </c>
      <c r="I95" s="3">
        <f t="shared" si="7"/>
        <v>3.78</v>
      </c>
      <c r="J95" s="3">
        <f t="shared" si="7"/>
        <v>1.924</v>
      </c>
      <c r="K95" s="3">
        <f t="shared" si="7"/>
        <v>0.128</v>
      </c>
      <c r="L95" s="3">
        <f t="shared" si="7"/>
        <v>3.6800000000000006</v>
      </c>
      <c r="M95" s="3">
        <f t="shared" si="7"/>
        <v>1.3679999999999999</v>
      </c>
      <c r="N95" s="3">
        <f t="shared" si="7"/>
        <v>0.3652000000000001</v>
      </c>
      <c r="O95" s="3">
        <f t="shared" si="7"/>
        <v>15.846599999999999</v>
      </c>
      <c r="P95" s="3">
        <f t="shared" si="7"/>
        <v>2.4108</v>
      </c>
      <c r="Q95" s="3">
        <f t="shared" si="7"/>
        <v>3.315</v>
      </c>
      <c r="R95" s="3">
        <f t="shared" si="7"/>
        <v>4.602</v>
      </c>
      <c r="S95" s="3">
        <f t="shared" si="7"/>
        <v>62.4</v>
      </c>
      <c r="T95" s="3">
        <f t="shared" si="7"/>
        <v>1.2</v>
      </c>
      <c r="U95" s="3">
        <f t="shared" si="7"/>
        <v>6.08</v>
      </c>
      <c r="V95" s="3">
        <f t="shared" si="7"/>
        <v>10.3155</v>
      </c>
      <c r="W95" s="3">
        <f t="shared" si="7"/>
        <v>3.84</v>
      </c>
      <c r="X95" s="3">
        <f t="shared" si="7"/>
        <v>28.799999999999997</v>
      </c>
      <c r="Y95" s="3">
        <f t="shared" si="7"/>
        <v>2.4</v>
      </c>
      <c r="Z95" s="3">
        <f t="shared" si="7"/>
        <v>56.724</v>
      </c>
      <c r="AA95" s="3">
        <f t="shared" si="7"/>
        <v>8</v>
      </c>
      <c r="AB95" s="3">
        <f t="shared" si="7"/>
        <v>3.689</v>
      </c>
      <c r="AC95" s="3">
        <f t="shared" si="7"/>
        <v>1.4000000000000001</v>
      </c>
      <c r="AD95" s="3">
        <f aca="true" t="shared" si="8" ref="AD95:AI95">AD93*AD94</f>
        <v>74.24999999999999</v>
      </c>
      <c r="AE95" s="3">
        <f t="shared" si="8"/>
        <v>13.92</v>
      </c>
      <c r="AF95" s="3">
        <f t="shared" si="8"/>
        <v>0.34800000000000003</v>
      </c>
      <c r="AG95" s="3">
        <f t="shared" si="8"/>
        <v>2.607</v>
      </c>
      <c r="AH95" s="3">
        <f t="shared" si="8"/>
        <v>8.34</v>
      </c>
      <c r="AI95" s="3">
        <f t="shared" si="8"/>
        <v>9.975000000000001</v>
      </c>
      <c r="AJ95" s="10">
        <f>SUM(C95:AI95)</f>
        <v>558.4168999999997</v>
      </c>
      <c r="AK95" s="11">
        <v>550</v>
      </c>
    </row>
    <row r="97" spans="3:37" s="12" customFormat="1" ht="10.5">
      <c r="C97" s="12" t="s">
        <v>20</v>
      </c>
      <c r="D97" s="12" t="s">
        <v>38</v>
      </c>
      <c r="E97" s="12" t="s">
        <v>40</v>
      </c>
      <c r="F97" s="12" t="s">
        <v>57</v>
      </c>
      <c r="G97" s="12" t="s">
        <v>58</v>
      </c>
      <c r="H97" s="12" t="s">
        <v>4</v>
      </c>
      <c r="I97" s="12" t="s">
        <v>59</v>
      </c>
      <c r="J97" s="12" t="s">
        <v>3</v>
      </c>
      <c r="K97" s="12" t="s">
        <v>10</v>
      </c>
      <c r="L97" s="12" t="s">
        <v>60</v>
      </c>
      <c r="M97" s="12" t="s">
        <v>2</v>
      </c>
      <c r="N97" s="12" t="s">
        <v>8</v>
      </c>
      <c r="O97" s="12" t="s">
        <v>61</v>
      </c>
      <c r="P97" s="12" t="s">
        <v>14</v>
      </c>
      <c r="Q97" s="12" t="s">
        <v>6</v>
      </c>
      <c r="R97" s="12" t="s">
        <v>0</v>
      </c>
      <c r="S97" s="12" t="s">
        <v>12</v>
      </c>
      <c r="T97" s="12" t="s">
        <v>62</v>
      </c>
      <c r="U97" s="12" t="s">
        <v>63</v>
      </c>
      <c r="V97" s="12" t="s">
        <v>39</v>
      </c>
      <c r="W97" s="12" t="s">
        <v>36</v>
      </c>
      <c r="X97" s="12" t="s">
        <v>7</v>
      </c>
      <c r="Y97" s="12" t="s">
        <v>37</v>
      </c>
      <c r="Z97" s="12" t="s">
        <v>65</v>
      </c>
      <c r="AA97" s="12" t="s">
        <v>9</v>
      </c>
      <c r="AB97" s="12" t="s">
        <v>5</v>
      </c>
      <c r="AC97" s="12" t="s">
        <v>67</v>
      </c>
      <c r="AD97" s="12" t="s">
        <v>70</v>
      </c>
      <c r="AE97" s="12" t="s">
        <v>72</v>
      </c>
      <c r="AF97" s="12" t="s">
        <v>15</v>
      </c>
      <c r="AG97" s="12" t="s">
        <v>73</v>
      </c>
      <c r="AH97" s="12" t="s">
        <v>75</v>
      </c>
      <c r="AI97" s="12" t="s">
        <v>13</v>
      </c>
      <c r="AJ97" s="12" t="s">
        <v>78</v>
      </c>
      <c r="AK97" s="12" t="s">
        <v>79</v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86"/>
  <sheetViews>
    <sheetView zoomScalePageLayoutView="0" workbookViewId="0" topLeftCell="K160">
      <selection activeCell="K190" sqref="K190"/>
    </sheetView>
  </sheetViews>
  <sheetFormatPr defaultColWidth="9.140625" defaultRowHeight="12.75"/>
  <cols>
    <col min="1" max="1" width="10.7109375" style="3" customWidth="1"/>
    <col min="2" max="2" width="4.57421875" style="6" customWidth="1"/>
    <col min="3" max="3" width="4.421875" style="3" customWidth="1"/>
    <col min="4" max="4" width="4.57421875" style="3" customWidth="1"/>
    <col min="5" max="5" width="5.28125" style="3" customWidth="1"/>
    <col min="6" max="6" width="6.00390625" style="3" customWidth="1"/>
    <col min="7" max="7" width="4.28125" style="3" customWidth="1"/>
    <col min="8" max="8" width="5.140625" style="3" customWidth="1"/>
    <col min="9" max="9" width="5.57421875" style="3" customWidth="1"/>
    <col min="10" max="10" width="4.28125" style="3" bestFit="1" customWidth="1"/>
    <col min="11" max="11" width="5.140625" style="3" customWidth="1"/>
    <col min="12" max="12" width="6.28125" style="3" customWidth="1"/>
    <col min="13" max="13" width="5.28125" style="3" bestFit="1" customWidth="1"/>
    <col min="14" max="14" width="5.140625" style="3" customWidth="1"/>
    <col min="15" max="15" width="5.28125" style="3" customWidth="1"/>
    <col min="16" max="16" width="5.00390625" style="3" customWidth="1"/>
    <col min="17" max="17" width="4.57421875" style="3" customWidth="1"/>
    <col min="18" max="18" width="5.00390625" style="3" customWidth="1"/>
    <col min="19" max="19" width="5.140625" style="3" customWidth="1"/>
    <col min="20" max="20" width="6.28125" style="3" customWidth="1"/>
    <col min="21" max="21" width="5.57421875" style="3" customWidth="1"/>
    <col min="22" max="22" width="5.7109375" style="3" customWidth="1"/>
    <col min="23" max="23" width="4.7109375" style="3" customWidth="1"/>
    <col min="24" max="24" width="5.28125" style="3" customWidth="1"/>
    <col min="25" max="25" width="5.57421875" style="3" customWidth="1"/>
    <col min="26" max="26" width="5.7109375" style="3" customWidth="1"/>
    <col min="27" max="27" width="5.8515625" style="3" customWidth="1"/>
    <col min="28" max="28" width="4.7109375" style="3" customWidth="1"/>
    <col min="29" max="29" width="5.8515625" style="3" customWidth="1"/>
    <col min="30" max="30" width="6.28125" style="3" customWidth="1"/>
    <col min="31" max="31" width="5.7109375" style="3" customWidth="1"/>
    <col min="32" max="32" width="6.28125" style="3" customWidth="1"/>
    <col min="33" max="33" width="5.7109375" style="3" customWidth="1"/>
    <col min="34" max="34" width="5.57421875" style="3" customWidth="1"/>
    <col min="35" max="35" width="6.421875" style="3" customWidth="1"/>
    <col min="36" max="36" width="5.57421875" style="3" customWidth="1"/>
    <col min="37" max="37" width="4.7109375" style="3" customWidth="1"/>
    <col min="38" max="38" width="6.00390625" style="3" customWidth="1"/>
    <col min="39" max="39" width="5.8515625" style="3" customWidth="1"/>
    <col min="40" max="16384" width="9.140625" style="3" customWidth="1"/>
  </cols>
  <sheetData>
    <row r="2" spans="1:2" s="21" customFormat="1" ht="10.5">
      <c r="A2" s="5" t="s">
        <v>22</v>
      </c>
      <c r="B2" s="20"/>
    </row>
    <row r="3" spans="1:39" ht="10.5">
      <c r="A3" s="2" t="s">
        <v>21</v>
      </c>
      <c r="B3" s="6" t="s">
        <v>42</v>
      </c>
      <c r="C3" s="3" t="s">
        <v>20</v>
      </c>
      <c r="D3" s="3" t="s">
        <v>38</v>
      </c>
      <c r="E3" s="3" t="s">
        <v>40</v>
      </c>
      <c r="F3" s="3" t="s">
        <v>57</v>
      </c>
      <c r="G3" s="3" t="s">
        <v>58</v>
      </c>
      <c r="H3" s="3" t="s">
        <v>4</v>
      </c>
      <c r="I3" s="3" t="s">
        <v>59</v>
      </c>
      <c r="J3" s="3" t="s">
        <v>3</v>
      </c>
      <c r="K3" s="3" t="s">
        <v>10</v>
      </c>
      <c r="L3" s="3" t="s">
        <v>60</v>
      </c>
      <c r="M3" s="3" t="s">
        <v>2</v>
      </c>
      <c r="N3" s="3" t="s">
        <v>8</v>
      </c>
      <c r="O3" s="3" t="s">
        <v>1</v>
      </c>
      <c r="P3" s="3" t="s">
        <v>14</v>
      </c>
      <c r="Q3" s="3" t="s">
        <v>6</v>
      </c>
      <c r="R3" s="3" t="s">
        <v>0</v>
      </c>
      <c r="S3" s="3" t="s">
        <v>12</v>
      </c>
      <c r="T3" s="3" t="s">
        <v>62</v>
      </c>
      <c r="U3" s="3" t="s">
        <v>63</v>
      </c>
      <c r="V3" s="3" t="s">
        <v>39</v>
      </c>
      <c r="W3" s="3" t="s">
        <v>36</v>
      </c>
      <c r="X3" s="3" t="s">
        <v>7</v>
      </c>
      <c r="Y3" s="3" t="s">
        <v>37</v>
      </c>
      <c r="Z3" s="3" t="s">
        <v>65</v>
      </c>
      <c r="AA3" s="3" t="s">
        <v>9</v>
      </c>
      <c r="AB3" s="3" t="s">
        <v>5</v>
      </c>
      <c r="AC3" s="3" t="s">
        <v>67</v>
      </c>
      <c r="AD3" s="3" t="s">
        <v>70</v>
      </c>
      <c r="AE3" s="3" t="s">
        <v>80</v>
      </c>
      <c r="AF3" s="3" t="s">
        <v>15</v>
      </c>
      <c r="AG3" s="3" t="s">
        <v>73</v>
      </c>
      <c r="AH3" s="3" t="s">
        <v>75</v>
      </c>
      <c r="AI3" s="3" t="s">
        <v>13</v>
      </c>
      <c r="AJ3" s="3" t="s">
        <v>112</v>
      </c>
      <c r="AK3" s="3" t="s">
        <v>82</v>
      </c>
      <c r="AL3" s="3" t="s">
        <v>114</v>
      </c>
      <c r="AM3" s="3" t="s">
        <v>115</v>
      </c>
    </row>
    <row r="4" spans="1:3" ht="10.5">
      <c r="A4" s="3" t="s">
        <v>41</v>
      </c>
      <c r="B4" s="6">
        <v>10</v>
      </c>
      <c r="C4" s="3">
        <v>0.011</v>
      </c>
    </row>
    <row r="5" spans="1:14" ht="10.5">
      <c r="A5" s="3" t="s">
        <v>43</v>
      </c>
      <c r="B5" s="6">
        <v>100</v>
      </c>
      <c r="D5" s="3">
        <v>0.129</v>
      </c>
      <c r="E5" s="3">
        <v>0.006</v>
      </c>
      <c r="F5" s="3">
        <v>0.006</v>
      </c>
      <c r="G5" s="3">
        <v>0.01</v>
      </c>
      <c r="H5" s="3">
        <v>0.018</v>
      </c>
      <c r="N5" s="3">
        <v>0.002</v>
      </c>
    </row>
    <row r="6" spans="1:14" ht="10.5">
      <c r="A6" s="3" t="s">
        <v>44</v>
      </c>
      <c r="B6" s="6">
        <v>150</v>
      </c>
      <c r="F6" s="3">
        <v>0.0053</v>
      </c>
      <c r="I6" s="3">
        <v>0.0525</v>
      </c>
      <c r="N6" s="3">
        <v>0.002</v>
      </c>
    </row>
    <row r="7" spans="1:14" ht="10.5">
      <c r="A7" s="3" t="s">
        <v>45</v>
      </c>
      <c r="B7" s="6">
        <v>20</v>
      </c>
      <c r="E7" s="3">
        <v>0.001</v>
      </c>
      <c r="J7" s="3">
        <v>0.002</v>
      </c>
      <c r="K7" s="3">
        <v>0.001</v>
      </c>
      <c r="L7" s="3">
        <v>0.0015</v>
      </c>
      <c r="M7" s="3">
        <v>0.0005</v>
      </c>
      <c r="N7" s="3">
        <v>0.0003</v>
      </c>
    </row>
    <row r="8" spans="1:30" ht="10.5">
      <c r="A8" s="3" t="s">
        <v>70</v>
      </c>
      <c r="B8" s="6">
        <v>150</v>
      </c>
      <c r="AD8" s="3">
        <v>0.15</v>
      </c>
    </row>
    <row r="9" spans="1:31" ht="10.5">
      <c r="A9" s="3" t="s">
        <v>71</v>
      </c>
      <c r="B9" s="6">
        <v>200</v>
      </c>
      <c r="AE9" s="3">
        <v>0.02</v>
      </c>
    </row>
    <row r="10" spans="1:8" ht="10.5">
      <c r="A10" s="3" t="s">
        <v>4</v>
      </c>
      <c r="B10" s="6">
        <v>30</v>
      </c>
      <c r="H10" s="3">
        <v>0.03</v>
      </c>
    </row>
    <row r="11" spans="1:31" s="24" customFormat="1" ht="10.5">
      <c r="A11" s="22" t="s">
        <v>26</v>
      </c>
      <c r="B11" s="23"/>
      <c r="C11" s="24">
        <f aca="true" t="shared" si="0" ref="C11:N11">SUM(C4:C10)</f>
        <v>0.011</v>
      </c>
      <c r="D11" s="24">
        <f t="shared" si="0"/>
        <v>0.129</v>
      </c>
      <c r="E11" s="24">
        <f t="shared" si="0"/>
        <v>0.007</v>
      </c>
      <c r="F11" s="24">
        <f t="shared" si="0"/>
        <v>0.011300000000000001</v>
      </c>
      <c r="G11" s="24">
        <f t="shared" si="0"/>
        <v>0.01</v>
      </c>
      <c r="H11" s="24">
        <f t="shared" si="0"/>
        <v>0.048</v>
      </c>
      <c r="I11" s="24">
        <f t="shared" si="0"/>
        <v>0.0525</v>
      </c>
      <c r="J11" s="24">
        <f t="shared" si="0"/>
        <v>0.002</v>
      </c>
      <c r="K11" s="24">
        <f t="shared" si="0"/>
        <v>0.001</v>
      </c>
      <c r="L11" s="24">
        <f t="shared" si="0"/>
        <v>0.0015</v>
      </c>
      <c r="M11" s="24">
        <f t="shared" si="0"/>
        <v>0.0005</v>
      </c>
      <c r="N11" s="24">
        <f t="shared" si="0"/>
        <v>0.0043</v>
      </c>
      <c r="AD11" s="24">
        <f>SUM(AD4:AD10)</f>
        <v>0.15</v>
      </c>
      <c r="AE11" s="24">
        <f>SUM(AE4:AE10)</f>
        <v>0.02</v>
      </c>
    </row>
    <row r="12" spans="1:39" ht="10.5">
      <c r="A12" s="2" t="s">
        <v>81</v>
      </c>
      <c r="B12" s="6" t="s">
        <v>42</v>
      </c>
      <c r="C12" s="3" t="s">
        <v>20</v>
      </c>
      <c r="D12" s="3" t="s">
        <v>38</v>
      </c>
      <c r="E12" s="3" t="s">
        <v>40</v>
      </c>
      <c r="F12" s="3" t="s">
        <v>57</v>
      </c>
      <c r="G12" s="3" t="s">
        <v>58</v>
      </c>
      <c r="H12" s="3" t="s">
        <v>4</v>
      </c>
      <c r="I12" s="3" t="s">
        <v>59</v>
      </c>
      <c r="J12" s="3" t="s">
        <v>3</v>
      </c>
      <c r="K12" s="3" t="s">
        <v>10</v>
      </c>
      <c r="L12" s="3" t="s">
        <v>60</v>
      </c>
      <c r="M12" s="3" t="s">
        <v>2</v>
      </c>
      <c r="N12" s="3" t="s">
        <v>8</v>
      </c>
      <c r="O12" s="3" t="s">
        <v>1</v>
      </c>
      <c r="P12" s="3" t="s">
        <v>14</v>
      </c>
      <c r="Q12" s="3" t="s">
        <v>6</v>
      </c>
      <c r="R12" s="3" t="s">
        <v>0</v>
      </c>
      <c r="S12" s="3" t="s">
        <v>12</v>
      </c>
      <c r="T12" s="3" t="s">
        <v>62</v>
      </c>
      <c r="U12" s="3" t="s">
        <v>63</v>
      </c>
      <c r="V12" s="3" t="s">
        <v>39</v>
      </c>
      <c r="W12" s="3" t="s">
        <v>36</v>
      </c>
      <c r="X12" s="3" t="s">
        <v>7</v>
      </c>
      <c r="Y12" s="3" t="s">
        <v>37</v>
      </c>
      <c r="Z12" s="3" t="s">
        <v>65</v>
      </c>
      <c r="AA12" s="3" t="s">
        <v>9</v>
      </c>
      <c r="AB12" s="3" t="s">
        <v>5</v>
      </c>
      <c r="AC12" s="3" t="s">
        <v>67</v>
      </c>
      <c r="AD12" s="3" t="s">
        <v>70</v>
      </c>
      <c r="AE12" s="3" t="s">
        <v>80</v>
      </c>
      <c r="AF12" s="3" t="s">
        <v>15</v>
      </c>
      <c r="AG12" s="3" t="s">
        <v>73</v>
      </c>
      <c r="AH12" s="3" t="s">
        <v>75</v>
      </c>
      <c r="AI12" s="3" t="s">
        <v>13</v>
      </c>
      <c r="AJ12" s="3" t="s">
        <v>112</v>
      </c>
      <c r="AK12" s="3" t="s">
        <v>82</v>
      </c>
      <c r="AL12" s="3" t="s">
        <v>114</v>
      </c>
      <c r="AM12" s="3" t="s">
        <v>115</v>
      </c>
    </row>
    <row r="13" spans="1:18" ht="10.5">
      <c r="A13" s="4" t="s">
        <v>83</v>
      </c>
      <c r="B13" s="6">
        <v>60</v>
      </c>
      <c r="E13" s="3">
        <v>0.003</v>
      </c>
      <c r="L13" s="3">
        <v>0.0075</v>
      </c>
      <c r="N13" s="3">
        <v>0.002</v>
      </c>
      <c r="P13" s="3">
        <v>0.0953</v>
      </c>
      <c r="R13" s="3">
        <v>0.003</v>
      </c>
    </row>
    <row r="14" spans="1:36" ht="10.5">
      <c r="A14" s="4" t="s">
        <v>107</v>
      </c>
      <c r="B14" s="6">
        <v>250</v>
      </c>
      <c r="E14" s="3">
        <v>0.005</v>
      </c>
      <c r="L14" s="3">
        <v>0.0125</v>
      </c>
      <c r="M14" s="3">
        <v>0.006</v>
      </c>
      <c r="N14" s="3">
        <v>0.002</v>
      </c>
      <c r="O14" s="3">
        <v>0.1</v>
      </c>
      <c r="AG14" s="3">
        <v>0.027</v>
      </c>
      <c r="AJ14" s="3">
        <v>0.005</v>
      </c>
    </row>
    <row r="15" spans="1:14" ht="10.5">
      <c r="A15" s="4" t="s">
        <v>113</v>
      </c>
      <c r="B15" s="6">
        <v>80</v>
      </c>
      <c r="D15" s="3">
        <v>0.149</v>
      </c>
      <c r="E15" s="3">
        <v>0.007</v>
      </c>
      <c r="J15" s="3">
        <v>0.0035</v>
      </c>
      <c r="L15" s="3">
        <v>0.0019</v>
      </c>
      <c r="M15" s="3">
        <v>0.0017</v>
      </c>
      <c r="N15" s="3">
        <v>0.002</v>
      </c>
    </row>
    <row r="16" spans="1:22" ht="10.5">
      <c r="A16" s="3" t="s">
        <v>50</v>
      </c>
      <c r="B16" s="6">
        <v>150</v>
      </c>
      <c r="F16" s="3">
        <v>0.005</v>
      </c>
      <c r="N16" s="3">
        <v>0.002</v>
      </c>
      <c r="O16" s="3">
        <v>0.16</v>
      </c>
      <c r="V16" s="3">
        <v>0.024</v>
      </c>
    </row>
    <row r="17" spans="1:37" ht="10.5">
      <c r="A17" s="4" t="s">
        <v>82</v>
      </c>
      <c r="B17" s="6">
        <v>200</v>
      </c>
      <c r="AK17" s="3">
        <v>0.2</v>
      </c>
    </row>
    <row r="18" spans="1:8" ht="10.5">
      <c r="A18" s="4" t="s">
        <v>4</v>
      </c>
      <c r="B18" s="6">
        <v>50</v>
      </c>
      <c r="H18" s="3">
        <v>0.05</v>
      </c>
    </row>
    <row r="19" spans="1:37" s="24" customFormat="1" ht="10.5">
      <c r="A19" s="25" t="s">
        <v>84</v>
      </c>
      <c r="B19" s="23"/>
      <c r="D19" s="24">
        <f>SUM(D13:D18)</f>
        <v>0.149</v>
      </c>
      <c r="E19" s="24">
        <f>SUM(E13:E18)</f>
        <v>0.015</v>
      </c>
      <c r="F19" s="24">
        <f>SUM(F13:F18)</f>
        <v>0.005</v>
      </c>
      <c r="H19" s="24">
        <f>SUM(H13:H18)</f>
        <v>0.05</v>
      </c>
      <c r="J19" s="24">
        <f>SUM(J13:J18)</f>
        <v>0.0035</v>
      </c>
      <c r="L19" s="24">
        <f>SUM(L13:L18)</f>
        <v>0.0219</v>
      </c>
      <c r="M19" s="24">
        <f>SUM(M13:M18)</f>
        <v>0.0077</v>
      </c>
      <c r="N19" s="24">
        <f>SUM(N13:N18)</f>
        <v>0.008</v>
      </c>
      <c r="O19" s="24">
        <f>SUM(O13:O18)</f>
        <v>0.26</v>
      </c>
      <c r="P19" s="24">
        <f>SUM(P13:P18)</f>
        <v>0.0953</v>
      </c>
      <c r="R19" s="24">
        <f>SUM(R13:R18)</f>
        <v>0.003</v>
      </c>
      <c r="V19" s="24">
        <f>SUM(V13:V18)</f>
        <v>0.024</v>
      </c>
      <c r="AG19" s="24">
        <f>SUM(AG13:AG18)</f>
        <v>0.027</v>
      </c>
      <c r="AJ19" s="24">
        <f>SUM(AJ13:AJ18)</f>
        <v>0.005</v>
      </c>
      <c r="AK19" s="24">
        <f>SUM(AK13:AK18)</f>
        <v>0.2</v>
      </c>
    </row>
    <row r="20" spans="1:2" s="21" customFormat="1" ht="10.5">
      <c r="A20" s="5" t="s">
        <v>25</v>
      </c>
      <c r="B20" s="20"/>
    </row>
    <row r="21" spans="1:39" ht="10.5">
      <c r="A21" s="2" t="s">
        <v>21</v>
      </c>
      <c r="B21" s="6" t="s">
        <v>42</v>
      </c>
      <c r="C21" s="3" t="s">
        <v>20</v>
      </c>
      <c r="D21" s="3" t="s">
        <v>38</v>
      </c>
      <c r="E21" s="3" t="s">
        <v>40</v>
      </c>
      <c r="F21" s="3" t="s">
        <v>57</v>
      </c>
      <c r="G21" s="3" t="s">
        <v>58</v>
      </c>
      <c r="H21" s="3" t="s">
        <v>4</v>
      </c>
      <c r="I21" s="3" t="s">
        <v>59</v>
      </c>
      <c r="J21" s="3" t="s">
        <v>3</v>
      </c>
      <c r="K21" s="3" t="s">
        <v>10</v>
      </c>
      <c r="L21" s="3" t="s">
        <v>60</v>
      </c>
      <c r="M21" s="3" t="s">
        <v>2</v>
      </c>
      <c r="N21" s="3" t="s">
        <v>8</v>
      </c>
      <c r="O21" s="3" t="s">
        <v>61</v>
      </c>
      <c r="P21" s="3" t="s">
        <v>14</v>
      </c>
      <c r="Q21" s="3" t="s">
        <v>6</v>
      </c>
      <c r="R21" s="3" t="s">
        <v>0</v>
      </c>
      <c r="S21" s="3" t="s">
        <v>12</v>
      </c>
      <c r="T21" s="3" t="s">
        <v>62</v>
      </c>
      <c r="U21" s="3" t="s">
        <v>63</v>
      </c>
      <c r="V21" s="3" t="s">
        <v>39</v>
      </c>
      <c r="W21" s="3" t="s">
        <v>36</v>
      </c>
      <c r="X21" s="3" t="s">
        <v>7</v>
      </c>
      <c r="Y21" s="3" t="s">
        <v>37</v>
      </c>
      <c r="Z21" s="3" t="s">
        <v>65</v>
      </c>
      <c r="AA21" s="3" t="s">
        <v>9</v>
      </c>
      <c r="AB21" s="3" t="s">
        <v>5</v>
      </c>
      <c r="AC21" s="3" t="s">
        <v>67</v>
      </c>
      <c r="AD21" s="3" t="s">
        <v>70</v>
      </c>
      <c r="AE21" s="3" t="s">
        <v>80</v>
      </c>
      <c r="AF21" s="3" t="s">
        <v>15</v>
      </c>
      <c r="AG21" s="3" t="s">
        <v>73</v>
      </c>
      <c r="AH21" s="3" t="s">
        <v>75</v>
      </c>
      <c r="AI21" s="3" t="s">
        <v>13</v>
      </c>
      <c r="AJ21" s="3" t="s">
        <v>112</v>
      </c>
      <c r="AK21" s="3" t="s">
        <v>82</v>
      </c>
      <c r="AL21" s="3" t="s">
        <v>114</v>
      </c>
      <c r="AM21" s="3" t="s">
        <v>115</v>
      </c>
    </row>
    <row r="22" spans="1:16" ht="10.5">
      <c r="A22" s="3" t="s">
        <v>54</v>
      </c>
      <c r="B22" s="6" t="s">
        <v>66</v>
      </c>
      <c r="D22" s="3">
        <v>0.149</v>
      </c>
      <c r="E22" s="3">
        <v>0.006</v>
      </c>
      <c r="L22" s="3">
        <v>0.038</v>
      </c>
      <c r="M22" s="3">
        <v>0.024</v>
      </c>
      <c r="N22" s="3">
        <v>0.002</v>
      </c>
      <c r="O22" s="3">
        <v>0.154</v>
      </c>
      <c r="P22" s="3">
        <v>0.032</v>
      </c>
    </row>
    <row r="23" spans="1:6" ht="10.5">
      <c r="A23" s="3" t="s">
        <v>46</v>
      </c>
      <c r="B23" s="6">
        <v>10</v>
      </c>
      <c r="F23" s="3">
        <v>0.011</v>
      </c>
    </row>
    <row r="24" spans="1:18" ht="10.5">
      <c r="A24" s="3" t="s">
        <v>16</v>
      </c>
      <c r="B24" s="6">
        <v>200</v>
      </c>
      <c r="Q24" s="3">
        <v>0.001</v>
      </c>
      <c r="R24" s="3">
        <v>0.015</v>
      </c>
    </row>
    <row r="25" spans="1:8" ht="10.5">
      <c r="A25" s="3" t="s">
        <v>33</v>
      </c>
      <c r="B25" s="6">
        <v>30</v>
      </c>
      <c r="H25" s="3">
        <v>0.03</v>
      </c>
    </row>
    <row r="26" spans="1:19" ht="10.5">
      <c r="A26" s="3" t="s">
        <v>47</v>
      </c>
      <c r="B26" s="6">
        <v>100</v>
      </c>
      <c r="S26" s="3">
        <v>1</v>
      </c>
    </row>
    <row r="27" spans="1:35" ht="10.5">
      <c r="A27" s="3" t="s">
        <v>13</v>
      </c>
      <c r="B27" s="6">
        <v>35</v>
      </c>
      <c r="AI27" s="3">
        <v>0.035</v>
      </c>
    </row>
    <row r="28" spans="1:35" s="24" customFormat="1" ht="10.5">
      <c r="A28" s="22" t="s">
        <v>26</v>
      </c>
      <c r="B28" s="23"/>
      <c r="D28" s="24">
        <f>SUM(D22:D26)</f>
        <v>0.149</v>
      </c>
      <c r="E28" s="24">
        <f>SUM(E22:E26)</f>
        <v>0.006</v>
      </c>
      <c r="F28" s="24">
        <f>SUM(F22:F26)</f>
        <v>0.011</v>
      </c>
      <c r="H28" s="24">
        <f>SUM(H22:H26)</f>
        <v>0.03</v>
      </c>
      <c r="L28" s="24">
        <f aca="true" t="shared" si="1" ref="L28:S28">SUM(L22:L26)</f>
        <v>0.038</v>
      </c>
      <c r="M28" s="24">
        <f t="shared" si="1"/>
        <v>0.024</v>
      </c>
      <c r="N28" s="24">
        <f t="shared" si="1"/>
        <v>0.002</v>
      </c>
      <c r="O28" s="24">
        <f t="shared" si="1"/>
        <v>0.154</v>
      </c>
      <c r="P28" s="24">
        <f t="shared" si="1"/>
        <v>0.032</v>
      </c>
      <c r="Q28" s="24">
        <f t="shared" si="1"/>
        <v>0.001</v>
      </c>
      <c r="R28" s="24">
        <f t="shared" si="1"/>
        <v>0.015</v>
      </c>
      <c r="S28" s="24">
        <f t="shared" si="1"/>
        <v>1</v>
      </c>
      <c r="AI28" s="24">
        <f>SUM(AI22:AI27)</f>
        <v>0.035</v>
      </c>
    </row>
    <row r="29" spans="1:39" ht="10.5">
      <c r="A29" s="2" t="s">
        <v>81</v>
      </c>
      <c r="B29" s="6" t="s">
        <v>42</v>
      </c>
      <c r="C29" s="3" t="s">
        <v>20</v>
      </c>
      <c r="D29" s="3" t="s">
        <v>38</v>
      </c>
      <c r="E29" s="3" t="s">
        <v>40</v>
      </c>
      <c r="F29" s="3" t="s">
        <v>57</v>
      </c>
      <c r="G29" s="3" t="s">
        <v>58</v>
      </c>
      <c r="H29" s="3" t="s">
        <v>4</v>
      </c>
      <c r="I29" s="3" t="s">
        <v>59</v>
      </c>
      <c r="J29" s="3" t="s">
        <v>3</v>
      </c>
      <c r="K29" s="3" t="s">
        <v>10</v>
      </c>
      <c r="L29" s="3" t="s">
        <v>60</v>
      </c>
      <c r="M29" s="3" t="s">
        <v>2</v>
      </c>
      <c r="N29" s="3" t="s">
        <v>8</v>
      </c>
      <c r="O29" s="3" t="s">
        <v>1</v>
      </c>
      <c r="P29" s="3" t="s">
        <v>14</v>
      </c>
      <c r="Q29" s="3" t="s">
        <v>6</v>
      </c>
      <c r="R29" s="3" t="s">
        <v>0</v>
      </c>
      <c r="S29" s="3" t="s">
        <v>12</v>
      </c>
      <c r="T29" s="3" t="s">
        <v>62</v>
      </c>
      <c r="U29" s="3" t="s">
        <v>63</v>
      </c>
      <c r="V29" s="3" t="s">
        <v>39</v>
      </c>
      <c r="W29" s="3" t="s">
        <v>36</v>
      </c>
      <c r="X29" s="3" t="s">
        <v>7</v>
      </c>
      <c r="Y29" s="3" t="s">
        <v>37</v>
      </c>
      <c r="Z29" s="3" t="s">
        <v>65</v>
      </c>
      <c r="AA29" s="3" t="s">
        <v>9</v>
      </c>
      <c r="AB29" s="3" t="s">
        <v>5</v>
      </c>
      <c r="AC29" s="3" t="s">
        <v>67</v>
      </c>
      <c r="AD29" s="3" t="s">
        <v>70</v>
      </c>
      <c r="AE29" s="3" t="s">
        <v>80</v>
      </c>
      <c r="AF29" s="3" t="s">
        <v>15</v>
      </c>
      <c r="AG29" s="3" t="s">
        <v>73</v>
      </c>
      <c r="AH29" s="3" t="s">
        <v>75</v>
      </c>
      <c r="AI29" s="3" t="s">
        <v>13</v>
      </c>
      <c r="AJ29" s="3" t="s">
        <v>112</v>
      </c>
      <c r="AK29" s="3" t="s">
        <v>82</v>
      </c>
      <c r="AL29" s="3" t="s">
        <v>114</v>
      </c>
      <c r="AM29" s="3" t="s">
        <v>115</v>
      </c>
    </row>
    <row r="30" spans="1:33" ht="10.5">
      <c r="A30" s="3" t="s">
        <v>18</v>
      </c>
      <c r="B30" s="6">
        <v>60</v>
      </c>
      <c r="E30" s="3">
        <v>0.003</v>
      </c>
      <c r="L30" s="3">
        <v>0.0075</v>
      </c>
      <c r="M30" s="3">
        <v>0.0105</v>
      </c>
      <c r="N30" s="3">
        <v>0.001</v>
      </c>
      <c r="O30" s="3">
        <v>0.0173</v>
      </c>
      <c r="P30" s="3">
        <v>0.0225</v>
      </c>
      <c r="AF30" s="3">
        <v>0.012</v>
      </c>
      <c r="AG30" s="3">
        <v>0.0165</v>
      </c>
    </row>
    <row r="31" spans="1:15" ht="10.5">
      <c r="A31" s="3" t="s">
        <v>85</v>
      </c>
      <c r="B31" s="6">
        <v>250</v>
      </c>
      <c r="E31" s="3">
        <v>0.003</v>
      </c>
      <c r="I31" s="3">
        <v>0.01</v>
      </c>
      <c r="L31" s="3">
        <v>0.0125</v>
      </c>
      <c r="M31" s="3">
        <v>0.012</v>
      </c>
      <c r="N31" s="3">
        <v>0.002</v>
      </c>
      <c r="O31" s="3">
        <v>0.1</v>
      </c>
    </row>
    <row r="32" spans="1:26" ht="10.5">
      <c r="A32" s="3" t="s">
        <v>64</v>
      </c>
      <c r="B32" s="6" t="s">
        <v>76</v>
      </c>
      <c r="F32" s="3">
        <v>0.004</v>
      </c>
      <c r="Z32" s="3">
        <v>0.087</v>
      </c>
    </row>
    <row r="33" spans="1:27" ht="10.5">
      <c r="A33" s="1" t="s">
        <v>17</v>
      </c>
      <c r="B33" s="6">
        <v>150</v>
      </c>
      <c r="F33" s="3">
        <v>0.005</v>
      </c>
      <c r="N33" s="3">
        <v>0.002</v>
      </c>
      <c r="AA33" s="3">
        <v>0.0625</v>
      </c>
    </row>
    <row r="34" spans="1:14" ht="10.5">
      <c r="A34" s="3" t="s">
        <v>45</v>
      </c>
      <c r="B34" s="6">
        <v>20</v>
      </c>
      <c r="E34" s="3">
        <v>0.001</v>
      </c>
      <c r="J34" s="3">
        <v>0.002</v>
      </c>
      <c r="K34" s="3">
        <v>0.001</v>
      </c>
      <c r="L34" s="3">
        <v>0.0015</v>
      </c>
      <c r="M34" s="3">
        <v>0.0005</v>
      </c>
      <c r="N34" s="3">
        <v>0.0003</v>
      </c>
    </row>
    <row r="35" spans="1:38" ht="10.5">
      <c r="A35" s="3" t="s">
        <v>92</v>
      </c>
      <c r="B35" s="6">
        <v>200</v>
      </c>
      <c r="R35" s="3">
        <v>0.02</v>
      </c>
      <c r="AL35" s="3">
        <v>0.02</v>
      </c>
    </row>
    <row r="36" spans="1:8" ht="10.5">
      <c r="A36" s="4" t="s">
        <v>4</v>
      </c>
      <c r="B36" s="6">
        <v>50</v>
      </c>
      <c r="H36" s="3">
        <v>0.05</v>
      </c>
    </row>
    <row r="37" spans="1:30" ht="10.5">
      <c r="A37" s="4" t="s">
        <v>70</v>
      </c>
      <c r="B37" s="6">
        <v>150</v>
      </c>
      <c r="AD37" s="3">
        <v>0.15</v>
      </c>
    </row>
    <row r="38" spans="1:38" s="24" customFormat="1" ht="10.5">
      <c r="A38" s="25" t="s">
        <v>84</v>
      </c>
      <c r="B38" s="23"/>
      <c r="E38" s="24">
        <f>SUM(E30:E36)</f>
        <v>0.007</v>
      </c>
      <c r="F38" s="24">
        <f>SUM(F30:F36)</f>
        <v>0.009000000000000001</v>
      </c>
      <c r="H38" s="24">
        <f aca="true" t="shared" si="2" ref="H38:P38">SUM(H30:H36)</f>
        <v>0.05</v>
      </c>
      <c r="I38" s="24">
        <f t="shared" si="2"/>
        <v>0.01</v>
      </c>
      <c r="J38" s="24">
        <f t="shared" si="2"/>
        <v>0.002</v>
      </c>
      <c r="K38" s="24">
        <f t="shared" si="2"/>
        <v>0.001</v>
      </c>
      <c r="L38" s="24">
        <f t="shared" si="2"/>
        <v>0.021500000000000002</v>
      </c>
      <c r="M38" s="24">
        <f t="shared" si="2"/>
        <v>0.023</v>
      </c>
      <c r="N38" s="24">
        <f t="shared" si="2"/>
        <v>0.0053</v>
      </c>
      <c r="O38" s="24">
        <f t="shared" si="2"/>
        <v>0.1173</v>
      </c>
      <c r="P38" s="24">
        <f t="shared" si="2"/>
        <v>0.0225</v>
      </c>
      <c r="R38" s="24">
        <f>SUM(R30:R36)</f>
        <v>0.02</v>
      </c>
      <c r="X38" s="24">
        <f>SUM(X30:X37)</f>
        <v>0</v>
      </c>
      <c r="Z38" s="24">
        <f>SUM(Z30:Z36)</f>
        <v>0.087</v>
      </c>
      <c r="AA38" s="24">
        <f>SUM(AA30:AA36)</f>
        <v>0.0625</v>
      </c>
      <c r="AD38" s="24">
        <f>SUM(AD30:AD37)</f>
        <v>0.15</v>
      </c>
      <c r="AF38" s="24">
        <f>SUM(AF30:AF36)</f>
        <v>0.012</v>
      </c>
      <c r="AG38" s="24">
        <f>SUM(AG30:AG36)</f>
        <v>0.0165</v>
      </c>
      <c r="AL38" s="24">
        <f>SUM(AL30:AL36)</f>
        <v>0.02</v>
      </c>
    </row>
    <row r="39" spans="1:2" s="21" customFormat="1" ht="10.5">
      <c r="A39" s="5" t="s">
        <v>27</v>
      </c>
      <c r="B39" s="20"/>
    </row>
    <row r="40" spans="1:39" ht="10.5">
      <c r="A40" s="2" t="s">
        <v>21</v>
      </c>
      <c r="B40" s="6" t="s">
        <v>42</v>
      </c>
      <c r="C40" s="3" t="s">
        <v>20</v>
      </c>
      <c r="D40" s="3" t="s">
        <v>38</v>
      </c>
      <c r="E40" s="3" t="s">
        <v>40</v>
      </c>
      <c r="F40" s="3" t="s">
        <v>57</v>
      </c>
      <c r="G40" s="3" t="s">
        <v>58</v>
      </c>
      <c r="H40" s="3" t="s">
        <v>4</v>
      </c>
      <c r="I40" s="3" t="s">
        <v>59</v>
      </c>
      <c r="J40" s="3" t="s">
        <v>3</v>
      </c>
      <c r="K40" s="3" t="s">
        <v>10</v>
      </c>
      <c r="L40" s="3" t="s">
        <v>60</v>
      </c>
      <c r="M40" s="3" t="s">
        <v>2</v>
      </c>
      <c r="N40" s="3" t="s">
        <v>8</v>
      </c>
      <c r="O40" s="3" t="s">
        <v>61</v>
      </c>
      <c r="P40" s="3" t="s">
        <v>14</v>
      </c>
      <c r="Q40" s="3" t="s">
        <v>6</v>
      </c>
      <c r="R40" s="3" t="s">
        <v>0</v>
      </c>
      <c r="S40" s="3" t="s">
        <v>12</v>
      </c>
      <c r="T40" s="3" t="s">
        <v>62</v>
      </c>
      <c r="U40" s="3" t="s">
        <v>63</v>
      </c>
      <c r="V40" s="3" t="s">
        <v>39</v>
      </c>
      <c r="W40" s="3" t="s">
        <v>36</v>
      </c>
      <c r="X40" s="3" t="s">
        <v>7</v>
      </c>
      <c r="Y40" s="3" t="s">
        <v>37</v>
      </c>
      <c r="Z40" s="3" t="s">
        <v>65</v>
      </c>
      <c r="AA40" s="3" t="s">
        <v>9</v>
      </c>
      <c r="AB40" s="3" t="s">
        <v>5</v>
      </c>
      <c r="AC40" s="3" t="s">
        <v>67</v>
      </c>
      <c r="AD40" s="3" t="s">
        <v>70</v>
      </c>
      <c r="AE40" s="3" t="s">
        <v>80</v>
      </c>
      <c r="AF40" s="3" t="s">
        <v>15</v>
      </c>
      <c r="AG40" s="3" t="s">
        <v>73</v>
      </c>
      <c r="AH40" s="3" t="s">
        <v>75</v>
      </c>
      <c r="AI40" s="3" t="s">
        <v>13</v>
      </c>
      <c r="AJ40" s="3" t="s">
        <v>112</v>
      </c>
      <c r="AK40" s="3" t="s">
        <v>82</v>
      </c>
      <c r="AL40" s="3" t="s">
        <v>114</v>
      </c>
      <c r="AM40" s="3" t="s">
        <v>115</v>
      </c>
    </row>
    <row r="41" spans="1:20" ht="10.5">
      <c r="A41" s="3" t="s">
        <v>48</v>
      </c>
      <c r="B41" s="6">
        <v>20</v>
      </c>
      <c r="T41" s="3">
        <v>0.02</v>
      </c>
    </row>
    <row r="42" spans="1:22" ht="10.5">
      <c r="A42" s="3" t="s">
        <v>49</v>
      </c>
      <c r="B42" s="6">
        <v>60</v>
      </c>
      <c r="E42" s="3">
        <v>0.003</v>
      </c>
      <c r="H42" s="3">
        <v>0.011</v>
      </c>
      <c r="N42" s="3">
        <v>0.002</v>
      </c>
      <c r="U42" s="3">
        <v>0.038</v>
      </c>
      <c r="V42" s="3">
        <v>0.0165</v>
      </c>
    </row>
    <row r="43" spans="1:22" ht="10.5">
      <c r="A43" s="3" t="s">
        <v>50</v>
      </c>
      <c r="B43" s="6">
        <v>150</v>
      </c>
      <c r="F43" s="3">
        <v>0.005</v>
      </c>
      <c r="N43" s="3">
        <v>0.002</v>
      </c>
      <c r="O43" s="3">
        <v>0.16</v>
      </c>
      <c r="V43" s="3">
        <v>0.024</v>
      </c>
    </row>
    <row r="44" spans="1:23" ht="10.5">
      <c r="A44" s="3" t="s">
        <v>36</v>
      </c>
      <c r="B44" s="6">
        <v>200</v>
      </c>
      <c r="R44" s="3">
        <v>0.02</v>
      </c>
      <c r="V44" s="3">
        <v>0.1</v>
      </c>
      <c r="W44" s="3">
        <v>0.004</v>
      </c>
    </row>
    <row r="45" spans="1:8" ht="10.5">
      <c r="A45" s="3" t="s">
        <v>4</v>
      </c>
      <c r="B45" s="6">
        <v>30</v>
      </c>
      <c r="H45" s="3">
        <v>0.03</v>
      </c>
    </row>
    <row r="46" spans="1:24" ht="10.5">
      <c r="A46" s="3" t="s">
        <v>7</v>
      </c>
      <c r="B46" s="6">
        <v>150</v>
      </c>
      <c r="X46" s="3">
        <v>0.15</v>
      </c>
    </row>
    <row r="47" spans="1:24" s="24" customFormat="1" ht="10.5">
      <c r="A47" s="22" t="s">
        <v>26</v>
      </c>
      <c r="B47" s="23"/>
      <c r="E47" s="24">
        <f>SUM(E41:E46)</f>
        <v>0.003</v>
      </c>
      <c r="F47" s="24">
        <f>SUM(F41:F46)</f>
        <v>0.005</v>
      </c>
      <c r="H47" s="24">
        <f>SUM(H41:H46)</f>
        <v>0.040999999999999995</v>
      </c>
      <c r="N47" s="24">
        <f>SUM(N41:N46)</f>
        <v>0.004</v>
      </c>
      <c r="O47" s="24">
        <f>SUM(O41:O46)</f>
        <v>0.16</v>
      </c>
      <c r="R47" s="24">
        <f>SUM(R41:R46)</f>
        <v>0.02</v>
      </c>
      <c r="T47" s="24">
        <f>SUM(T41:T46)</f>
        <v>0.02</v>
      </c>
      <c r="U47" s="24">
        <f>SUM(U41:U46)</f>
        <v>0.038</v>
      </c>
      <c r="V47" s="24">
        <f>SUM(V41:V46)</f>
        <v>0.1405</v>
      </c>
      <c r="W47" s="24">
        <f>SUM(W41:W46)</f>
        <v>0.004</v>
      </c>
      <c r="X47" s="24">
        <f>SUM(X41:X46)</f>
        <v>0.15</v>
      </c>
    </row>
    <row r="48" spans="1:39" ht="10.5">
      <c r="A48" s="2" t="s">
        <v>81</v>
      </c>
      <c r="B48" s="6" t="s">
        <v>42</v>
      </c>
      <c r="C48" s="3" t="s">
        <v>20</v>
      </c>
      <c r="D48" s="3" t="s">
        <v>38</v>
      </c>
      <c r="E48" s="3" t="s">
        <v>40</v>
      </c>
      <c r="F48" s="3" t="s">
        <v>57</v>
      </c>
      <c r="G48" s="3" t="s">
        <v>58</v>
      </c>
      <c r="H48" s="3" t="s">
        <v>4</v>
      </c>
      <c r="I48" s="3" t="s">
        <v>59</v>
      </c>
      <c r="J48" s="3" t="s">
        <v>3</v>
      </c>
      <c r="K48" s="3" t="s">
        <v>10</v>
      </c>
      <c r="L48" s="3" t="s">
        <v>60</v>
      </c>
      <c r="M48" s="3" t="s">
        <v>2</v>
      </c>
      <c r="N48" s="3" t="s">
        <v>8</v>
      </c>
      <c r="O48" s="3" t="s">
        <v>1</v>
      </c>
      <c r="P48" s="3" t="s">
        <v>14</v>
      </c>
      <c r="Q48" s="3" t="s">
        <v>6</v>
      </c>
      <c r="R48" s="3" t="s">
        <v>0</v>
      </c>
      <c r="S48" s="3" t="s">
        <v>12</v>
      </c>
      <c r="T48" s="3" t="s">
        <v>62</v>
      </c>
      <c r="U48" s="3" t="s">
        <v>63</v>
      </c>
      <c r="V48" s="3" t="s">
        <v>39</v>
      </c>
      <c r="W48" s="3" t="s">
        <v>36</v>
      </c>
      <c r="X48" s="3" t="s">
        <v>7</v>
      </c>
      <c r="Y48" s="3" t="s">
        <v>37</v>
      </c>
      <c r="Z48" s="3" t="s">
        <v>65</v>
      </c>
      <c r="AA48" s="3" t="s">
        <v>9</v>
      </c>
      <c r="AB48" s="3" t="s">
        <v>5</v>
      </c>
      <c r="AC48" s="3" t="s">
        <v>67</v>
      </c>
      <c r="AD48" s="3" t="s">
        <v>70</v>
      </c>
      <c r="AE48" s="3" t="s">
        <v>80</v>
      </c>
      <c r="AF48" s="3" t="s">
        <v>15</v>
      </c>
      <c r="AG48" s="3" t="s">
        <v>73</v>
      </c>
      <c r="AH48" s="3" t="s">
        <v>75</v>
      </c>
      <c r="AI48" s="3" t="s">
        <v>13</v>
      </c>
      <c r="AJ48" s="3" t="s">
        <v>112</v>
      </c>
      <c r="AK48" s="3" t="s">
        <v>82</v>
      </c>
      <c r="AL48" s="3" t="s">
        <v>114</v>
      </c>
      <c r="AM48" s="3" t="s">
        <v>115</v>
      </c>
    </row>
    <row r="49" spans="1:2" ht="10.5">
      <c r="A49" s="19" t="s">
        <v>88</v>
      </c>
      <c r="B49" s="6">
        <v>60</v>
      </c>
    </row>
    <row r="50" spans="1:16" ht="10.5">
      <c r="A50" s="4" t="s">
        <v>103</v>
      </c>
      <c r="B50" s="6">
        <v>250</v>
      </c>
      <c r="E50" s="3">
        <v>0.005</v>
      </c>
      <c r="L50" s="3">
        <v>0.0125</v>
      </c>
      <c r="M50" s="3">
        <v>0.012</v>
      </c>
      <c r="N50" s="3">
        <v>0.003</v>
      </c>
      <c r="O50" s="3">
        <v>0.04</v>
      </c>
      <c r="P50" s="3">
        <v>0.063</v>
      </c>
    </row>
    <row r="51" spans="1:14" ht="10.5">
      <c r="A51" s="3" t="s">
        <v>43</v>
      </c>
      <c r="B51" s="6">
        <v>100</v>
      </c>
      <c r="D51" s="3">
        <v>0.129</v>
      </c>
      <c r="E51" s="3">
        <v>0.006</v>
      </c>
      <c r="F51" s="3">
        <v>0.006</v>
      </c>
      <c r="G51" s="3">
        <v>0.01</v>
      </c>
      <c r="H51" s="3">
        <v>0.018</v>
      </c>
      <c r="N51" s="3">
        <v>0.002</v>
      </c>
    </row>
    <row r="52" spans="1:14" ht="10.5">
      <c r="A52" s="3" t="s">
        <v>44</v>
      </c>
      <c r="B52" s="6">
        <v>150</v>
      </c>
      <c r="F52" s="3">
        <v>0.0053</v>
      </c>
      <c r="I52" s="3">
        <v>0.0525</v>
      </c>
      <c r="N52" s="3">
        <v>0.002</v>
      </c>
    </row>
    <row r="53" spans="1:14" ht="10.5">
      <c r="A53" s="3" t="s">
        <v>45</v>
      </c>
      <c r="B53" s="6">
        <v>20</v>
      </c>
      <c r="E53" s="3">
        <v>0.001</v>
      </c>
      <c r="J53" s="3">
        <v>0.002</v>
      </c>
      <c r="K53" s="3">
        <v>0.001</v>
      </c>
      <c r="L53" s="3">
        <v>0.0015</v>
      </c>
      <c r="M53" s="3">
        <v>0.0005</v>
      </c>
      <c r="N53" s="3">
        <v>0.0003</v>
      </c>
    </row>
    <row r="54" spans="1:18" ht="10.5">
      <c r="A54" s="4" t="s">
        <v>6</v>
      </c>
      <c r="B54" s="6">
        <v>200</v>
      </c>
      <c r="Q54" s="3">
        <v>0.001</v>
      </c>
      <c r="R54" s="3">
        <v>0.02</v>
      </c>
    </row>
    <row r="55" spans="1:8" ht="10.5">
      <c r="A55" s="4" t="s">
        <v>4</v>
      </c>
      <c r="B55" s="6">
        <v>50</v>
      </c>
      <c r="H55" s="3">
        <v>0.05</v>
      </c>
    </row>
    <row r="56" spans="1:18" s="24" customFormat="1" ht="10.5">
      <c r="A56" s="25" t="s">
        <v>84</v>
      </c>
      <c r="B56" s="23"/>
      <c r="D56" s="24">
        <f aca="true" t="shared" si="3" ref="D56:R56">SUM(D50:D55)</f>
        <v>0.129</v>
      </c>
      <c r="E56" s="24">
        <f t="shared" si="3"/>
        <v>0.012</v>
      </c>
      <c r="F56" s="24">
        <f t="shared" si="3"/>
        <v>0.011300000000000001</v>
      </c>
      <c r="G56" s="24">
        <f t="shared" si="3"/>
        <v>0.01</v>
      </c>
      <c r="H56" s="24">
        <f t="shared" si="3"/>
        <v>0.068</v>
      </c>
      <c r="I56" s="24">
        <f t="shared" si="3"/>
        <v>0.0525</v>
      </c>
      <c r="J56" s="24">
        <f t="shared" si="3"/>
        <v>0.002</v>
      </c>
      <c r="K56" s="24">
        <f t="shared" si="3"/>
        <v>0.001</v>
      </c>
      <c r="L56" s="24">
        <f t="shared" si="3"/>
        <v>0.014</v>
      </c>
      <c r="M56" s="24">
        <f t="shared" si="3"/>
        <v>0.0125</v>
      </c>
      <c r="N56" s="24">
        <f t="shared" si="3"/>
        <v>0.0073</v>
      </c>
      <c r="O56" s="24">
        <f t="shared" si="3"/>
        <v>0.04</v>
      </c>
      <c r="P56" s="24">
        <f t="shared" si="3"/>
        <v>0.063</v>
      </c>
      <c r="Q56" s="24">
        <f t="shared" si="3"/>
        <v>0.001</v>
      </c>
      <c r="R56" s="24">
        <f t="shared" si="3"/>
        <v>0.02</v>
      </c>
    </row>
    <row r="57" spans="1:2" s="21" customFormat="1" ht="10.5">
      <c r="A57" s="5" t="s">
        <v>28</v>
      </c>
      <c r="B57" s="20"/>
    </row>
    <row r="58" spans="1:39" ht="10.5">
      <c r="A58" s="2" t="s">
        <v>21</v>
      </c>
      <c r="B58" s="6" t="s">
        <v>42</v>
      </c>
      <c r="C58" s="3" t="s">
        <v>20</v>
      </c>
      <c r="D58" s="3" t="s">
        <v>38</v>
      </c>
      <c r="E58" s="3" t="s">
        <v>40</v>
      </c>
      <c r="F58" s="3" t="s">
        <v>57</v>
      </c>
      <c r="G58" s="3" t="s">
        <v>58</v>
      </c>
      <c r="H58" s="3" t="s">
        <v>4</v>
      </c>
      <c r="I58" s="3" t="s">
        <v>59</v>
      </c>
      <c r="J58" s="3" t="s">
        <v>3</v>
      </c>
      <c r="K58" s="3" t="s">
        <v>10</v>
      </c>
      <c r="L58" s="3" t="s">
        <v>60</v>
      </c>
      <c r="M58" s="3" t="s">
        <v>2</v>
      </c>
      <c r="N58" s="3" t="s">
        <v>8</v>
      </c>
      <c r="O58" s="3" t="s">
        <v>61</v>
      </c>
      <c r="P58" s="3" t="s">
        <v>14</v>
      </c>
      <c r="Q58" s="3" t="s">
        <v>6</v>
      </c>
      <c r="R58" s="3" t="s">
        <v>0</v>
      </c>
      <c r="S58" s="3" t="s">
        <v>12</v>
      </c>
      <c r="T58" s="3" t="s">
        <v>62</v>
      </c>
      <c r="U58" s="3" t="s">
        <v>63</v>
      </c>
      <c r="V58" s="3" t="s">
        <v>39</v>
      </c>
      <c r="W58" s="3" t="s">
        <v>36</v>
      </c>
      <c r="X58" s="3" t="s">
        <v>7</v>
      </c>
      <c r="Y58" s="3" t="s">
        <v>37</v>
      </c>
      <c r="Z58" s="3" t="s">
        <v>65</v>
      </c>
      <c r="AA58" s="3" t="s">
        <v>9</v>
      </c>
      <c r="AB58" s="3" t="s">
        <v>5</v>
      </c>
      <c r="AC58" s="3" t="s">
        <v>67</v>
      </c>
      <c r="AD58" s="3" t="s">
        <v>70</v>
      </c>
      <c r="AE58" s="3" t="s">
        <v>80</v>
      </c>
      <c r="AF58" s="3" t="s">
        <v>15</v>
      </c>
      <c r="AG58" s="3" t="s">
        <v>73</v>
      </c>
      <c r="AH58" s="3" t="s">
        <v>75</v>
      </c>
      <c r="AI58" s="3" t="s">
        <v>13</v>
      </c>
      <c r="AJ58" s="3" t="s">
        <v>112</v>
      </c>
      <c r="AK58" s="3" t="s">
        <v>82</v>
      </c>
      <c r="AL58" s="3" t="s">
        <v>114</v>
      </c>
      <c r="AM58" s="3" t="s">
        <v>115</v>
      </c>
    </row>
    <row r="59" spans="1:3" ht="11.25" customHeight="1">
      <c r="A59" s="3" t="s">
        <v>41</v>
      </c>
      <c r="B59" s="6">
        <v>10</v>
      </c>
      <c r="C59" s="3">
        <v>0.011</v>
      </c>
    </row>
    <row r="60" spans="1:26" ht="10.5">
      <c r="A60" s="3" t="s">
        <v>64</v>
      </c>
      <c r="B60" s="6" t="s">
        <v>76</v>
      </c>
      <c r="F60" s="3">
        <v>0.004</v>
      </c>
      <c r="Z60" s="3">
        <v>0.087</v>
      </c>
    </row>
    <row r="61" spans="1:27" ht="10.5">
      <c r="A61" s="1" t="s">
        <v>17</v>
      </c>
      <c r="B61" s="6">
        <v>150</v>
      </c>
      <c r="F61" s="3">
        <v>0.005</v>
      </c>
      <c r="N61" s="3">
        <v>0.002</v>
      </c>
      <c r="AA61" s="3">
        <v>0.0625</v>
      </c>
    </row>
    <row r="62" spans="1:14" ht="10.5">
      <c r="A62" s="3" t="s">
        <v>45</v>
      </c>
      <c r="B62" s="6">
        <v>20</v>
      </c>
      <c r="E62" s="3">
        <v>0.001</v>
      </c>
      <c r="J62" s="3">
        <v>0.002</v>
      </c>
      <c r="K62" s="3">
        <v>0.001</v>
      </c>
      <c r="L62" s="3">
        <v>0.0015</v>
      </c>
      <c r="M62" s="3">
        <v>0.0005</v>
      </c>
      <c r="N62" s="3">
        <v>0.0003</v>
      </c>
    </row>
    <row r="63" spans="1:25" ht="10.5">
      <c r="A63" s="3" t="s">
        <v>23</v>
      </c>
      <c r="B63" s="6">
        <v>200</v>
      </c>
      <c r="Q63" s="3">
        <v>0.001</v>
      </c>
      <c r="R63" s="3">
        <v>0.015</v>
      </c>
      <c r="Y63" s="3">
        <v>0.008</v>
      </c>
    </row>
    <row r="64" spans="1:8" ht="10.5">
      <c r="A64" s="3" t="s">
        <v>24</v>
      </c>
      <c r="B64" s="6">
        <v>30</v>
      </c>
      <c r="H64" s="3">
        <v>0.03</v>
      </c>
    </row>
    <row r="65" spans="1:27" s="24" customFormat="1" ht="10.5">
      <c r="A65" s="22" t="s">
        <v>26</v>
      </c>
      <c r="B65" s="23"/>
      <c r="C65" s="24">
        <f>SUM(C59:C64)</f>
        <v>0.011</v>
      </c>
      <c r="E65" s="24">
        <f>SUM(E59:E64)</f>
        <v>0.001</v>
      </c>
      <c r="F65" s="24">
        <f>SUM(F59:F64)</f>
        <v>0.009000000000000001</v>
      </c>
      <c r="H65" s="24">
        <f>SUM(H59:H64)</f>
        <v>0.03</v>
      </c>
      <c r="J65" s="24">
        <f>SUM(J59:J64)</f>
        <v>0.002</v>
      </c>
      <c r="K65" s="24">
        <f>SUM(K59:K64)</f>
        <v>0.001</v>
      </c>
      <c r="L65" s="24">
        <f>SUM(L59:L64)</f>
        <v>0.0015</v>
      </c>
      <c r="M65" s="24">
        <f>SUM(M59:M64)</f>
        <v>0.0005</v>
      </c>
      <c r="N65" s="24">
        <f>SUM(N59:N64)</f>
        <v>0.0023</v>
      </c>
      <c r="Q65" s="24">
        <f>SUM(Q59:Q64)</f>
        <v>0.001</v>
      </c>
      <c r="R65" s="24">
        <f>SUM(R59:R64)</f>
        <v>0.015</v>
      </c>
      <c r="Y65" s="24">
        <f>SUM(Y59:Y64)</f>
        <v>0.008</v>
      </c>
      <c r="Z65" s="24">
        <f>SUM(Z59:Z64)</f>
        <v>0.087</v>
      </c>
      <c r="AA65" s="24">
        <f>SUM(AA59:AA64)</f>
        <v>0.0625</v>
      </c>
    </row>
    <row r="66" spans="1:39" ht="10.5">
      <c r="A66" s="2" t="s">
        <v>81</v>
      </c>
      <c r="B66" s="6" t="s">
        <v>42</v>
      </c>
      <c r="C66" s="3" t="s">
        <v>20</v>
      </c>
      <c r="D66" s="3" t="s">
        <v>38</v>
      </c>
      <c r="E66" s="3" t="s">
        <v>40</v>
      </c>
      <c r="F66" s="3" t="s">
        <v>57</v>
      </c>
      <c r="G66" s="3" t="s">
        <v>58</v>
      </c>
      <c r="H66" s="3" t="s">
        <v>4</v>
      </c>
      <c r="I66" s="3" t="s">
        <v>59</v>
      </c>
      <c r="J66" s="3" t="s">
        <v>3</v>
      </c>
      <c r="K66" s="3" t="s">
        <v>10</v>
      </c>
      <c r="L66" s="3" t="s">
        <v>60</v>
      </c>
      <c r="M66" s="3" t="s">
        <v>2</v>
      </c>
      <c r="N66" s="3" t="s">
        <v>8</v>
      </c>
      <c r="O66" s="3" t="s">
        <v>1</v>
      </c>
      <c r="P66" s="3" t="s">
        <v>14</v>
      </c>
      <c r="Q66" s="3" t="s">
        <v>6</v>
      </c>
      <c r="R66" s="3" t="s">
        <v>0</v>
      </c>
      <c r="S66" s="3" t="s">
        <v>12</v>
      </c>
      <c r="T66" s="3" t="s">
        <v>62</v>
      </c>
      <c r="U66" s="3" t="s">
        <v>63</v>
      </c>
      <c r="V66" s="3" t="s">
        <v>39</v>
      </c>
      <c r="W66" s="3" t="s">
        <v>36</v>
      </c>
      <c r="X66" s="3" t="s">
        <v>7</v>
      </c>
      <c r="Y66" s="3" t="s">
        <v>37</v>
      </c>
      <c r="Z66" s="3" t="s">
        <v>65</v>
      </c>
      <c r="AA66" s="3" t="s">
        <v>9</v>
      </c>
      <c r="AB66" s="3" t="s">
        <v>5</v>
      </c>
      <c r="AC66" s="3" t="s">
        <v>67</v>
      </c>
      <c r="AD66" s="3" t="s">
        <v>70</v>
      </c>
      <c r="AE66" s="3" t="s">
        <v>80</v>
      </c>
      <c r="AF66" s="3" t="s">
        <v>15</v>
      </c>
      <c r="AG66" s="3" t="s">
        <v>73</v>
      </c>
      <c r="AH66" s="3" t="s">
        <v>75</v>
      </c>
      <c r="AI66" s="3" t="s">
        <v>13</v>
      </c>
      <c r="AJ66" s="3" t="s">
        <v>112</v>
      </c>
      <c r="AK66" s="3" t="s">
        <v>82</v>
      </c>
      <c r="AL66" s="3" t="s">
        <v>114</v>
      </c>
      <c r="AM66" s="3" t="s">
        <v>115</v>
      </c>
    </row>
    <row r="67" spans="1:18" ht="10.5">
      <c r="A67" s="4" t="s">
        <v>89</v>
      </c>
      <c r="B67" s="6">
        <v>60</v>
      </c>
      <c r="E67" s="3">
        <v>0.003</v>
      </c>
      <c r="L67" s="3">
        <v>0.0645</v>
      </c>
      <c r="N67" s="3">
        <v>0.001</v>
      </c>
      <c r="R67" s="3">
        <v>0.005</v>
      </c>
    </row>
    <row r="68" spans="1:32" ht="10.5">
      <c r="A68" s="4" t="s">
        <v>90</v>
      </c>
      <c r="B68" s="6">
        <v>250</v>
      </c>
      <c r="E68" s="3">
        <v>0.005</v>
      </c>
      <c r="J68" s="3">
        <v>0.003</v>
      </c>
      <c r="L68" s="3">
        <v>0.0125</v>
      </c>
      <c r="M68" s="3">
        <v>0.012</v>
      </c>
      <c r="N68" s="3">
        <v>0.003</v>
      </c>
      <c r="O68" s="3">
        <v>0.027</v>
      </c>
      <c r="P68" s="3">
        <v>0.025</v>
      </c>
      <c r="AF68" s="3">
        <v>0.05</v>
      </c>
    </row>
    <row r="69" spans="1:15" ht="10.5">
      <c r="A69" s="3" t="s">
        <v>56</v>
      </c>
      <c r="B69" s="6" t="s">
        <v>68</v>
      </c>
      <c r="D69" s="3">
        <v>0.149</v>
      </c>
      <c r="E69" s="3">
        <v>0.003</v>
      </c>
      <c r="J69" s="3">
        <v>0.0015</v>
      </c>
      <c r="M69" s="3">
        <v>0.009</v>
      </c>
      <c r="N69" s="3">
        <v>0.002</v>
      </c>
      <c r="O69" s="3">
        <v>0.075</v>
      </c>
    </row>
    <row r="70" spans="1:38" ht="10.5">
      <c r="A70" s="4" t="s">
        <v>92</v>
      </c>
      <c r="B70" s="6">
        <v>200</v>
      </c>
      <c r="R70" s="3">
        <v>0.02</v>
      </c>
      <c r="AL70" s="3">
        <v>0.02</v>
      </c>
    </row>
    <row r="71" spans="1:8" ht="10.5">
      <c r="A71" s="4" t="s">
        <v>4</v>
      </c>
      <c r="B71" s="6">
        <v>50</v>
      </c>
      <c r="H71" s="3">
        <v>0.05</v>
      </c>
    </row>
    <row r="72" spans="1:30" ht="10.5">
      <c r="A72" s="4" t="s">
        <v>70</v>
      </c>
      <c r="B72" s="6">
        <v>150</v>
      </c>
      <c r="AD72" s="3">
        <v>0.15</v>
      </c>
    </row>
    <row r="73" spans="1:38" s="24" customFormat="1" ht="10.5">
      <c r="A73" s="25" t="s">
        <v>84</v>
      </c>
      <c r="B73" s="23"/>
      <c r="D73" s="24">
        <f>SUM(D67:D71)</f>
        <v>0.149</v>
      </c>
      <c r="E73" s="24">
        <f>SUM(E67:E71)</f>
        <v>0.011</v>
      </c>
      <c r="H73" s="24">
        <f>SUM(H67:H71)</f>
        <v>0.05</v>
      </c>
      <c r="J73" s="24">
        <f>SUM(J67:J71)</f>
        <v>0.0045000000000000005</v>
      </c>
      <c r="L73" s="24">
        <f>SUM(L67:L71)</f>
        <v>0.077</v>
      </c>
      <c r="M73" s="24">
        <f>SUM(M67:M71)</f>
        <v>0.020999999999999998</v>
      </c>
      <c r="N73" s="24">
        <f>SUM(N67:N71)</f>
        <v>0.006</v>
      </c>
      <c r="O73" s="24">
        <f>SUM(O67:O71)</f>
        <v>0.102</v>
      </c>
      <c r="P73" s="24">
        <f>SUM(P67:P71)</f>
        <v>0.025</v>
      </c>
      <c r="R73" s="24">
        <f>SUM(R67:R71)</f>
        <v>0.025</v>
      </c>
      <c r="AD73" s="24">
        <f>SUM(AD67:AD72)</f>
        <v>0.15</v>
      </c>
      <c r="AF73" s="24">
        <f>SUM(AF67:AF71)</f>
        <v>0.05</v>
      </c>
      <c r="AL73" s="24">
        <f>SUM(AL67:AL71)</f>
        <v>0.02</v>
      </c>
    </row>
    <row r="74" spans="1:2" s="21" customFormat="1" ht="10.5">
      <c r="A74" s="5" t="s">
        <v>29</v>
      </c>
      <c r="B74" s="20"/>
    </row>
    <row r="75" spans="1:39" ht="10.5">
      <c r="A75" s="2" t="s">
        <v>21</v>
      </c>
      <c r="B75" s="6" t="s">
        <v>42</v>
      </c>
      <c r="C75" s="3" t="s">
        <v>20</v>
      </c>
      <c r="D75" s="3" t="s">
        <v>38</v>
      </c>
      <c r="E75" s="3" t="s">
        <v>40</v>
      </c>
      <c r="F75" s="3" t="s">
        <v>57</v>
      </c>
      <c r="G75" s="3" t="s">
        <v>58</v>
      </c>
      <c r="H75" s="3" t="s">
        <v>4</v>
      </c>
      <c r="I75" s="3" t="s">
        <v>59</v>
      </c>
      <c r="J75" s="3" t="s">
        <v>3</v>
      </c>
      <c r="K75" s="3" t="s">
        <v>10</v>
      </c>
      <c r="L75" s="3" t="s">
        <v>60</v>
      </c>
      <c r="M75" s="3" t="s">
        <v>2</v>
      </c>
      <c r="N75" s="3" t="s">
        <v>8</v>
      </c>
      <c r="O75" s="3" t="s">
        <v>61</v>
      </c>
      <c r="P75" s="3" t="s">
        <v>14</v>
      </c>
      <c r="Q75" s="3" t="s">
        <v>6</v>
      </c>
      <c r="R75" s="3" t="s">
        <v>0</v>
      </c>
      <c r="S75" s="3" t="s">
        <v>12</v>
      </c>
      <c r="T75" s="3" t="s">
        <v>62</v>
      </c>
      <c r="U75" s="3" t="s">
        <v>63</v>
      </c>
      <c r="V75" s="3" t="s">
        <v>39</v>
      </c>
      <c r="W75" s="3" t="s">
        <v>36</v>
      </c>
      <c r="X75" s="3" t="s">
        <v>7</v>
      </c>
      <c r="Y75" s="3" t="s">
        <v>37</v>
      </c>
      <c r="Z75" s="3" t="s">
        <v>65</v>
      </c>
      <c r="AA75" s="3" t="s">
        <v>9</v>
      </c>
      <c r="AB75" s="3" t="s">
        <v>5</v>
      </c>
      <c r="AC75" s="3" t="s">
        <v>67</v>
      </c>
      <c r="AD75" s="3" t="s">
        <v>70</v>
      </c>
      <c r="AE75" s="3" t="s">
        <v>80</v>
      </c>
      <c r="AF75" s="3" t="s">
        <v>15</v>
      </c>
      <c r="AG75" s="3" t="s">
        <v>73</v>
      </c>
      <c r="AH75" s="3" t="s">
        <v>75</v>
      </c>
      <c r="AI75" s="3" t="s">
        <v>13</v>
      </c>
      <c r="AJ75" s="3" t="s">
        <v>112</v>
      </c>
      <c r="AK75" s="3" t="s">
        <v>82</v>
      </c>
      <c r="AL75" s="3" t="s">
        <v>114</v>
      </c>
      <c r="AM75" s="3" t="s">
        <v>115</v>
      </c>
    </row>
    <row r="76" spans="1:18" ht="10.5">
      <c r="A76" s="3" t="s">
        <v>51</v>
      </c>
      <c r="B76" s="6">
        <v>60</v>
      </c>
      <c r="E76" s="3">
        <v>0.003</v>
      </c>
      <c r="L76" s="3">
        <v>0.0075</v>
      </c>
      <c r="N76" s="3">
        <v>0.002</v>
      </c>
      <c r="P76" s="3">
        <v>0.0952</v>
      </c>
      <c r="R76" s="3">
        <v>0.003</v>
      </c>
    </row>
    <row r="77" spans="1:28" ht="10.5">
      <c r="A77" s="3" t="s">
        <v>52</v>
      </c>
      <c r="B77" s="6" t="s">
        <v>66</v>
      </c>
      <c r="D77" s="3">
        <v>0.149</v>
      </c>
      <c r="E77" s="3">
        <v>0.007</v>
      </c>
      <c r="J77" s="3">
        <v>0.0035</v>
      </c>
      <c r="L77" s="3">
        <v>0.018</v>
      </c>
      <c r="M77" s="3">
        <v>0.017</v>
      </c>
      <c r="N77" s="3">
        <v>0.003</v>
      </c>
      <c r="AB77" s="3">
        <v>0.0595</v>
      </c>
    </row>
    <row r="78" spans="1:34" ht="10.5">
      <c r="A78" s="3" t="s">
        <v>74</v>
      </c>
      <c r="B78" s="6">
        <v>200</v>
      </c>
      <c r="AH78" s="3">
        <v>0.02</v>
      </c>
    </row>
    <row r="79" spans="1:8" ht="10.5">
      <c r="A79" s="3" t="s">
        <v>24</v>
      </c>
      <c r="B79" s="6">
        <v>30</v>
      </c>
      <c r="H79" s="3">
        <v>0.03</v>
      </c>
    </row>
    <row r="80" spans="1:19" ht="10.5">
      <c r="A80" s="3" t="s">
        <v>47</v>
      </c>
      <c r="B80" s="6">
        <v>95</v>
      </c>
      <c r="S80" s="3">
        <v>1</v>
      </c>
    </row>
    <row r="81" spans="1:34" ht="10.5">
      <c r="A81" s="2" t="s">
        <v>26</v>
      </c>
      <c r="D81" s="3">
        <f>SUM(D76:D80)</f>
        <v>0.149</v>
      </c>
      <c r="E81" s="3">
        <f>SUM(E76:E80)</f>
        <v>0.01</v>
      </c>
      <c r="H81" s="3">
        <f>SUM(H76:H80)</f>
        <v>0.03</v>
      </c>
      <c r="J81" s="3">
        <f>SUM(J76:J80)</f>
        <v>0.0035</v>
      </c>
      <c r="L81" s="3">
        <f>SUM(L76:L80)</f>
        <v>0.0255</v>
      </c>
      <c r="M81" s="3">
        <f>SUM(M76:M80)</f>
        <v>0.017</v>
      </c>
      <c r="N81" s="3">
        <f>SUM(N76:N80)</f>
        <v>0.005</v>
      </c>
      <c r="P81" s="3">
        <f>SUM(P76:P80)</f>
        <v>0.0952</v>
      </c>
      <c r="Q81" s="3">
        <f>SUM(Q76:Q80)</f>
        <v>0</v>
      </c>
      <c r="R81" s="3">
        <f>SUM(R76:R80)</f>
        <v>0.003</v>
      </c>
      <c r="S81" s="3">
        <f>SUM(S76:S80)</f>
        <v>1</v>
      </c>
      <c r="AB81" s="3">
        <f>SUM(AB76:AB80)</f>
        <v>0.0595</v>
      </c>
      <c r="AH81" s="3">
        <f>SUM(AH76:AH80)</f>
        <v>0.02</v>
      </c>
    </row>
    <row r="82" spans="1:39" s="24" customFormat="1" ht="10.5">
      <c r="A82" s="22" t="s">
        <v>81</v>
      </c>
      <c r="B82" s="23" t="s">
        <v>42</v>
      </c>
      <c r="C82" s="24" t="s">
        <v>20</v>
      </c>
      <c r="D82" s="24" t="s">
        <v>38</v>
      </c>
      <c r="E82" s="24" t="s">
        <v>40</v>
      </c>
      <c r="F82" s="24" t="s">
        <v>57</v>
      </c>
      <c r="G82" s="24" t="s">
        <v>58</v>
      </c>
      <c r="H82" s="24" t="s">
        <v>4</v>
      </c>
      <c r="I82" s="24" t="s">
        <v>59</v>
      </c>
      <c r="J82" s="24" t="s">
        <v>3</v>
      </c>
      <c r="K82" s="24" t="s">
        <v>10</v>
      </c>
      <c r="L82" s="24" t="s">
        <v>60</v>
      </c>
      <c r="M82" s="24" t="s">
        <v>2</v>
      </c>
      <c r="N82" s="24" t="s">
        <v>8</v>
      </c>
      <c r="O82" s="24" t="s">
        <v>1</v>
      </c>
      <c r="P82" s="24" t="s">
        <v>14</v>
      </c>
      <c r="Q82" s="24" t="s">
        <v>6</v>
      </c>
      <c r="R82" s="24" t="s">
        <v>0</v>
      </c>
      <c r="S82" s="24" t="s">
        <v>12</v>
      </c>
      <c r="T82" s="24" t="s">
        <v>62</v>
      </c>
      <c r="U82" s="24" t="s">
        <v>63</v>
      </c>
      <c r="V82" s="24" t="s">
        <v>39</v>
      </c>
      <c r="W82" s="24" t="s">
        <v>36</v>
      </c>
      <c r="X82" s="24" t="s">
        <v>7</v>
      </c>
      <c r="Y82" s="24" t="s">
        <v>37</v>
      </c>
      <c r="Z82" s="24" t="s">
        <v>65</v>
      </c>
      <c r="AA82" s="24" t="s">
        <v>9</v>
      </c>
      <c r="AB82" s="24" t="s">
        <v>5</v>
      </c>
      <c r="AC82" s="24" t="s">
        <v>67</v>
      </c>
      <c r="AD82" s="24" t="s">
        <v>70</v>
      </c>
      <c r="AE82" s="24" t="s">
        <v>80</v>
      </c>
      <c r="AF82" s="24" t="s">
        <v>15</v>
      </c>
      <c r="AG82" s="24" t="s">
        <v>73</v>
      </c>
      <c r="AH82" s="24" t="s">
        <v>75</v>
      </c>
      <c r="AI82" s="24" t="s">
        <v>13</v>
      </c>
      <c r="AJ82" s="24" t="s">
        <v>112</v>
      </c>
      <c r="AK82" s="24" t="s">
        <v>82</v>
      </c>
      <c r="AL82" s="3" t="s">
        <v>114</v>
      </c>
      <c r="AM82" s="3" t="s">
        <v>115</v>
      </c>
    </row>
    <row r="83" spans="1:32" ht="10.5">
      <c r="A83" s="4" t="s">
        <v>93</v>
      </c>
      <c r="B83" s="6">
        <v>60</v>
      </c>
      <c r="E83" s="3">
        <v>0.0053</v>
      </c>
      <c r="N83" s="3">
        <v>0.001</v>
      </c>
      <c r="AF83" s="3">
        <v>0.0698</v>
      </c>
    </row>
    <row r="84" spans="1:15" ht="10.5">
      <c r="A84" s="3" t="s">
        <v>85</v>
      </c>
      <c r="B84" s="6">
        <v>250</v>
      </c>
      <c r="E84" s="3">
        <v>0.003</v>
      </c>
      <c r="I84" s="3">
        <v>0.01</v>
      </c>
      <c r="L84" s="3">
        <v>0.0125</v>
      </c>
      <c r="M84" s="3">
        <v>0.012</v>
      </c>
      <c r="N84" s="3">
        <v>0.002</v>
      </c>
      <c r="O84" s="3">
        <v>0.1</v>
      </c>
    </row>
    <row r="85" spans="1:21" ht="10.5">
      <c r="A85" s="4" t="s">
        <v>104</v>
      </c>
      <c r="B85" s="6" t="s">
        <v>117</v>
      </c>
      <c r="E85" s="3">
        <v>0.005</v>
      </c>
      <c r="J85" s="3">
        <v>0.004</v>
      </c>
      <c r="L85" s="3">
        <v>0.028</v>
      </c>
      <c r="M85" s="3">
        <v>0.01</v>
      </c>
      <c r="N85" s="3">
        <v>0.003</v>
      </c>
      <c r="U85" s="3">
        <v>0.074</v>
      </c>
    </row>
    <row r="86" spans="1:22" ht="10.5">
      <c r="A86" s="3" t="s">
        <v>50</v>
      </c>
      <c r="B86" s="6">
        <v>150</v>
      </c>
      <c r="F86" s="3">
        <v>0.005</v>
      </c>
      <c r="N86" s="3">
        <v>0.002</v>
      </c>
      <c r="O86" s="3">
        <v>0.16</v>
      </c>
      <c r="V86" s="3">
        <v>0.024</v>
      </c>
    </row>
    <row r="87" spans="1:18" ht="10.5">
      <c r="A87" s="4" t="s">
        <v>6</v>
      </c>
      <c r="B87" s="6">
        <v>200</v>
      </c>
      <c r="Q87" s="3">
        <v>0.001</v>
      </c>
      <c r="R87" s="3">
        <v>0.015</v>
      </c>
    </row>
    <row r="88" spans="1:8" ht="10.5">
      <c r="A88" s="4" t="s">
        <v>4</v>
      </c>
      <c r="B88" s="6">
        <v>50</v>
      </c>
      <c r="H88" s="3">
        <v>0.05</v>
      </c>
    </row>
    <row r="89" spans="1:24" ht="10.5">
      <c r="A89" s="3" t="s">
        <v>7</v>
      </c>
      <c r="B89" s="6">
        <v>150</v>
      </c>
      <c r="X89" s="3">
        <v>0.15</v>
      </c>
    </row>
    <row r="90" spans="1:32" s="24" customFormat="1" ht="10.5">
      <c r="A90" s="25" t="s">
        <v>84</v>
      </c>
      <c r="B90" s="23"/>
      <c r="E90" s="24">
        <f>SUM(E83:E88)</f>
        <v>0.0133</v>
      </c>
      <c r="F90" s="24">
        <f>SUM(F83:F88)</f>
        <v>0.005</v>
      </c>
      <c r="H90" s="24">
        <f>SUM(H83:H88)</f>
        <v>0.05</v>
      </c>
      <c r="I90" s="24">
        <f>SUM(I83:I88)</f>
        <v>0.01</v>
      </c>
      <c r="J90" s="24">
        <f>SUM(J83:J88)</f>
        <v>0.004</v>
      </c>
      <c r="L90" s="24">
        <f>SUM(L83:L88)</f>
        <v>0.0405</v>
      </c>
      <c r="M90" s="24">
        <f>SUM(M83:M88)</f>
        <v>0.022</v>
      </c>
      <c r="N90" s="24">
        <f>SUM(N83:N88)</f>
        <v>0.008</v>
      </c>
      <c r="O90" s="24">
        <f>SUM(O83:O88)</f>
        <v>0.26</v>
      </c>
      <c r="Q90" s="24">
        <f>SUM(Q83:Q88)</f>
        <v>0.001</v>
      </c>
      <c r="R90" s="24">
        <f>SUM(R83:R88)</f>
        <v>0.015</v>
      </c>
      <c r="U90" s="24">
        <f>SUM(U83:U88)</f>
        <v>0.074</v>
      </c>
      <c r="V90" s="24">
        <f>SUM(V83:V88)</f>
        <v>0.024</v>
      </c>
      <c r="AF90" s="24">
        <f>SUM(AF83:AF88)</f>
        <v>0.0698</v>
      </c>
    </row>
    <row r="91" spans="1:2" s="21" customFormat="1" ht="10.5">
      <c r="A91" s="5" t="s">
        <v>30</v>
      </c>
      <c r="B91" s="20"/>
    </row>
    <row r="92" spans="1:39" ht="10.5">
      <c r="A92" s="2" t="s">
        <v>21</v>
      </c>
      <c r="B92" s="6" t="s">
        <v>42</v>
      </c>
      <c r="C92" s="3" t="s">
        <v>20</v>
      </c>
      <c r="D92" s="3" t="s">
        <v>38</v>
      </c>
      <c r="E92" s="3" t="s">
        <v>40</v>
      </c>
      <c r="F92" s="3" t="s">
        <v>57</v>
      </c>
      <c r="G92" s="3" t="s">
        <v>58</v>
      </c>
      <c r="H92" s="3" t="s">
        <v>4</v>
      </c>
      <c r="I92" s="3" t="s">
        <v>59</v>
      </c>
      <c r="J92" s="3" t="s">
        <v>3</v>
      </c>
      <c r="K92" s="3" t="s">
        <v>10</v>
      </c>
      <c r="L92" s="3" t="s">
        <v>60</v>
      </c>
      <c r="M92" s="3" t="s">
        <v>2</v>
      </c>
      <c r="N92" s="3" t="s">
        <v>8</v>
      </c>
      <c r="O92" s="3" t="s">
        <v>61</v>
      </c>
      <c r="P92" s="3" t="s">
        <v>14</v>
      </c>
      <c r="Q92" s="3" t="s">
        <v>6</v>
      </c>
      <c r="R92" s="3" t="s">
        <v>0</v>
      </c>
      <c r="S92" s="3" t="s">
        <v>12</v>
      </c>
      <c r="T92" s="3" t="s">
        <v>62</v>
      </c>
      <c r="U92" s="3" t="s">
        <v>63</v>
      </c>
      <c r="V92" s="3" t="s">
        <v>39</v>
      </c>
      <c r="W92" s="3" t="s">
        <v>36</v>
      </c>
      <c r="X92" s="3" t="s">
        <v>7</v>
      </c>
      <c r="Y92" s="3" t="s">
        <v>37</v>
      </c>
      <c r="Z92" s="3" t="s">
        <v>65</v>
      </c>
      <c r="AA92" s="3" t="s">
        <v>9</v>
      </c>
      <c r="AB92" s="3" t="s">
        <v>5</v>
      </c>
      <c r="AC92" s="3" t="s">
        <v>67</v>
      </c>
      <c r="AD92" s="3" t="s">
        <v>70</v>
      </c>
      <c r="AE92" s="3" t="s">
        <v>80</v>
      </c>
      <c r="AF92" s="3" t="s">
        <v>15</v>
      </c>
      <c r="AG92" s="3" t="s">
        <v>73</v>
      </c>
      <c r="AH92" s="3" t="s">
        <v>75</v>
      </c>
      <c r="AI92" s="3" t="s">
        <v>13</v>
      </c>
      <c r="AJ92" s="3" t="s">
        <v>112</v>
      </c>
      <c r="AK92" s="3" t="s">
        <v>82</v>
      </c>
      <c r="AL92" s="3" t="s">
        <v>114</v>
      </c>
      <c r="AM92" s="3" t="s">
        <v>115</v>
      </c>
    </row>
    <row r="93" spans="1:3" ht="10.5">
      <c r="A93" s="3" t="s">
        <v>41</v>
      </c>
      <c r="B93" s="6">
        <v>10</v>
      </c>
      <c r="C93" s="3">
        <v>0.011</v>
      </c>
    </row>
    <row r="94" spans="1:14" ht="10.5">
      <c r="A94" s="3" t="s">
        <v>43</v>
      </c>
      <c r="B94" s="6">
        <v>100</v>
      </c>
      <c r="D94" s="3">
        <v>0.129</v>
      </c>
      <c r="E94" s="3">
        <v>0.006</v>
      </c>
      <c r="F94" s="3">
        <v>0.006</v>
      </c>
      <c r="G94" s="3">
        <v>0.01</v>
      </c>
      <c r="H94" s="3">
        <v>0.018</v>
      </c>
      <c r="N94" s="3">
        <v>0.002</v>
      </c>
    </row>
    <row r="95" spans="1:14" ht="10.5">
      <c r="A95" s="3" t="s">
        <v>44</v>
      </c>
      <c r="B95" s="6">
        <v>150</v>
      </c>
      <c r="F95" s="3">
        <v>0.0053</v>
      </c>
      <c r="I95" s="3">
        <v>0.0525</v>
      </c>
      <c r="N95" s="3">
        <v>0.002</v>
      </c>
    </row>
    <row r="96" spans="1:14" ht="10.5">
      <c r="A96" s="3" t="s">
        <v>45</v>
      </c>
      <c r="B96" s="6">
        <v>20</v>
      </c>
      <c r="E96" s="3">
        <v>0.001</v>
      </c>
      <c r="J96" s="3">
        <v>0.002</v>
      </c>
      <c r="K96" s="3">
        <v>0.001</v>
      </c>
      <c r="L96" s="3">
        <v>0.0015</v>
      </c>
      <c r="M96" s="3">
        <v>0.0005</v>
      </c>
      <c r="N96" s="3">
        <v>0.0003</v>
      </c>
    </row>
    <row r="97" spans="1:18" ht="10.5">
      <c r="A97" s="3" t="s">
        <v>53</v>
      </c>
      <c r="B97" s="6">
        <v>200</v>
      </c>
      <c r="Q97" s="3">
        <v>0.001</v>
      </c>
      <c r="R97" s="3">
        <v>0.015</v>
      </c>
    </row>
    <row r="98" spans="1:30" ht="10.5">
      <c r="A98" s="3" t="s">
        <v>11</v>
      </c>
      <c r="B98" s="6">
        <v>150</v>
      </c>
      <c r="AD98" s="3">
        <v>0.15</v>
      </c>
    </row>
    <row r="99" spans="1:8" ht="10.5">
      <c r="A99" s="3" t="s">
        <v>4</v>
      </c>
      <c r="B99" s="6">
        <v>30</v>
      </c>
      <c r="H99" s="3">
        <v>0.03</v>
      </c>
    </row>
    <row r="100" spans="1:30" s="24" customFormat="1" ht="10.5">
      <c r="A100" s="22" t="s">
        <v>26</v>
      </c>
      <c r="B100" s="23"/>
      <c r="C100" s="24">
        <f aca="true" t="shared" si="4" ref="C100:N100">SUM(C93:C99)</f>
        <v>0.011</v>
      </c>
      <c r="D100" s="24">
        <f t="shared" si="4"/>
        <v>0.129</v>
      </c>
      <c r="E100" s="24">
        <f t="shared" si="4"/>
        <v>0.007</v>
      </c>
      <c r="F100" s="24">
        <f t="shared" si="4"/>
        <v>0.011300000000000001</v>
      </c>
      <c r="G100" s="24">
        <f t="shared" si="4"/>
        <v>0.01</v>
      </c>
      <c r="H100" s="24">
        <f t="shared" si="4"/>
        <v>0.048</v>
      </c>
      <c r="I100" s="24">
        <f t="shared" si="4"/>
        <v>0.0525</v>
      </c>
      <c r="J100" s="24">
        <f t="shared" si="4"/>
        <v>0.002</v>
      </c>
      <c r="K100" s="24">
        <f t="shared" si="4"/>
        <v>0.001</v>
      </c>
      <c r="L100" s="24">
        <f t="shared" si="4"/>
        <v>0.0015</v>
      </c>
      <c r="M100" s="24">
        <f t="shared" si="4"/>
        <v>0.0005</v>
      </c>
      <c r="N100" s="24">
        <f t="shared" si="4"/>
        <v>0.0043</v>
      </c>
      <c r="Q100" s="24">
        <f>SUM(Q93:Q99)</f>
        <v>0.001</v>
      </c>
      <c r="R100" s="24">
        <f>SUM(R93:R99)</f>
        <v>0.015</v>
      </c>
      <c r="AD100" s="24">
        <f>SUM(AD93:AD99)</f>
        <v>0.15</v>
      </c>
    </row>
    <row r="101" spans="1:39" ht="10.5">
      <c r="A101" s="2" t="s">
        <v>81</v>
      </c>
      <c r="B101" s="6" t="s">
        <v>42</v>
      </c>
      <c r="C101" s="3" t="s">
        <v>20</v>
      </c>
      <c r="D101" s="3" t="s">
        <v>38</v>
      </c>
      <c r="E101" s="3" t="s">
        <v>40</v>
      </c>
      <c r="F101" s="3" t="s">
        <v>57</v>
      </c>
      <c r="G101" s="3" t="s">
        <v>58</v>
      </c>
      <c r="H101" s="3" t="s">
        <v>4</v>
      </c>
      <c r="I101" s="3" t="s">
        <v>59</v>
      </c>
      <c r="J101" s="3" t="s">
        <v>3</v>
      </c>
      <c r="K101" s="3" t="s">
        <v>10</v>
      </c>
      <c r="L101" s="3" t="s">
        <v>60</v>
      </c>
      <c r="M101" s="3" t="s">
        <v>2</v>
      </c>
      <c r="N101" s="3" t="s">
        <v>8</v>
      </c>
      <c r="O101" s="3" t="s">
        <v>1</v>
      </c>
      <c r="P101" s="3" t="s">
        <v>14</v>
      </c>
      <c r="Q101" s="3" t="s">
        <v>6</v>
      </c>
      <c r="R101" s="3" t="s">
        <v>0</v>
      </c>
      <c r="S101" s="3" t="s">
        <v>12</v>
      </c>
      <c r="T101" s="3" t="s">
        <v>62</v>
      </c>
      <c r="U101" s="3" t="s">
        <v>63</v>
      </c>
      <c r="V101" s="3" t="s">
        <v>39</v>
      </c>
      <c r="W101" s="3" t="s">
        <v>36</v>
      </c>
      <c r="X101" s="3" t="s">
        <v>7</v>
      </c>
      <c r="Y101" s="3" t="s">
        <v>37</v>
      </c>
      <c r="Z101" s="3" t="s">
        <v>65</v>
      </c>
      <c r="AA101" s="3" t="s">
        <v>9</v>
      </c>
      <c r="AB101" s="3" t="s">
        <v>5</v>
      </c>
      <c r="AC101" s="3" t="s">
        <v>67</v>
      </c>
      <c r="AD101" s="3" t="s">
        <v>70</v>
      </c>
      <c r="AE101" s="3" t="s">
        <v>80</v>
      </c>
      <c r="AF101" s="3" t="s">
        <v>15</v>
      </c>
      <c r="AG101" s="3" t="s">
        <v>73</v>
      </c>
      <c r="AH101" s="3" t="s">
        <v>75</v>
      </c>
      <c r="AI101" s="3" t="s">
        <v>13</v>
      </c>
      <c r="AJ101" s="3" t="s">
        <v>112</v>
      </c>
      <c r="AK101" s="3" t="s">
        <v>82</v>
      </c>
      <c r="AL101" s="3" t="s">
        <v>114</v>
      </c>
      <c r="AM101" s="3" t="s">
        <v>115</v>
      </c>
    </row>
    <row r="102" spans="1:32" ht="10.5">
      <c r="A102" s="4" t="s">
        <v>97</v>
      </c>
      <c r="B102" s="6">
        <v>60</v>
      </c>
      <c r="E102" s="3">
        <v>0.003</v>
      </c>
      <c r="N102" s="3">
        <v>0.001</v>
      </c>
      <c r="R102" s="3">
        <v>0.0006</v>
      </c>
      <c r="X102" s="3">
        <v>0.0255</v>
      </c>
      <c r="AF102" s="3">
        <v>0.0398</v>
      </c>
    </row>
    <row r="103" spans="1:39" ht="10.5">
      <c r="A103" s="4" t="s">
        <v>98</v>
      </c>
      <c r="B103" s="6">
        <v>250</v>
      </c>
      <c r="E103" s="3">
        <v>0.005</v>
      </c>
      <c r="L103" s="3">
        <v>0.013</v>
      </c>
      <c r="M103" s="3">
        <v>0.012</v>
      </c>
      <c r="N103" s="3">
        <v>0.002</v>
      </c>
      <c r="O103" s="3">
        <v>0.067</v>
      </c>
      <c r="AM103" s="3">
        <v>0.0202</v>
      </c>
    </row>
    <row r="104" spans="1:26" ht="10.5">
      <c r="A104" s="3" t="s">
        <v>64</v>
      </c>
      <c r="B104" s="6" t="s">
        <v>76</v>
      </c>
      <c r="F104" s="3">
        <v>0.004</v>
      </c>
      <c r="Z104" s="3">
        <v>0.087</v>
      </c>
    </row>
    <row r="105" spans="1:27" ht="10.5">
      <c r="A105" s="1" t="s">
        <v>17</v>
      </c>
      <c r="B105" s="6">
        <v>150</v>
      </c>
      <c r="F105" s="3">
        <v>0.005</v>
      </c>
      <c r="N105" s="3">
        <v>0.002</v>
      </c>
      <c r="AA105" s="3">
        <v>0.0625</v>
      </c>
    </row>
    <row r="106" spans="1:14" ht="10.5">
      <c r="A106" s="3" t="s">
        <v>45</v>
      </c>
      <c r="B106" s="6">
        <v>20</v>
      </c>
      <c r="E106" s="3">
        <v>0.001</v>
      </c>
      <c r="J106" s="3">
        <v>0.002</v>
      </c>
      <c r="K106" s="3">
        <v>0.001</v>
      </c>
      <c r="L106" s="3">
        <v>0.0015</v>
      </c>
      <c r="M106" s="3">
        <v>0.0005</v>
      </c>
      <c r="N106" s="3">
        <v>0.0003</v>
      </c>
    </row>
    <row r="107" spans="1:8" ht="10.5">
      <c r="A107" s="4" t="s">
        <v>4</v>
      </c>
      <c r="B107" s="6">
        <v>50</v>
      </c>
      <c r="H107" s="3">
        <v>0.05</v>
      </c>
    </row>
    <row r="108" spans="1:39" s="24" customFormat="1" ht="10.5">
      <c r="A108" s="25" t="s">
        <v>84</v>
      </c>
      <c r="B108" s="23"/>
      <c r="E108" s="24">
        <f>SUM(E102:E107)</f>
        <v>0.009000000000000001</v>
      </c>
      <c r="F108" s="24">
        <f>SUM(F102:F107)</f>
        <v>0.009000000000000001</v>
      </c>
      <c r="H108" s="24">
        <f>SUM(H102:H107)</f>
        <v>0.05</v>
      </c>
      <c r="J108" s="24">
        <f aca="true" t="shared" si="5" ref="J108:O108">SUM(J102:J107)</f>
        <v>0.002</v>
      </c>
      <c r="K108" s="24">
        <f t="shared" si="5"/>
        <v>0.001</v>
      </c>
      <c r="L108" s="24">
        <f t="shared" si="5"/>
        <v>0.014499999999999999</v>
      </c>
      <c r="M108" s="24">
        <f t="shared" si="5"/>
        <v>0.0125</v>
      </c>
      <c r="N108" s="24">
        <f t="shared" si="5"/>
        <v>0.0053</v>
      </c>
      <c r="O108" s="24">
        <f t="shared" si="5"/>
        <v>0.067</v>
      </c>
      <c r="R108" s="24">
        <f>SUM(R102:R107)</f>
        <v>0.0006</v>
      </c>
      <c r="X108" s="24">
        <f>SUM(X102:X107)</f>
        <v>0.0255</v>
      </c>
      <c r="Z108" s="24">
        <f>SUM(Z102:Z107)</f>
        <v>0.087</v>
      </c>
      <c r="AA108" s="24">
        <f>SUM(AA102:AA107)</f>
        <v>0.0625</v>
      </c>
      <c r="AF108" s="24">
        <f>SUM(AF102:AF107)</f>
        <v>0.0398</v>
      </c>
      <c r="AM108" s="24">
        <f>SUM(AM102:AM107)</f>
        <v>0.0202</v>
      </c>
    </row>
    <row r="109" spans="1:2" s="21" customFormat="1" ht="10.5">
      <c r="A109" s="5" t="s">
        <v>31</v>
      </c>
      <c r="B109" s="20"/>
    </row>
    <row r="110" spans="1:39" ht="10.5">
      <c r="A110" s="2" t="s">
        <v>21</v>
      </c>
      <c r="B110" s="6" t="s">
        <v>42</v>
      </c>
      <c r="C110" s="3" t="s">
        <v>20</v>
      </c>
      <c r="D110" s="3" t="s">
        <v>38</v>
      </c>
      <c r="E110" s="3" t="s">
        <v>40</v>
      </c>
      <c r="F110" s="3" t="s">
        <v>57</v>
      </c>
      <c r="G110" s="3" t="s">
        <v>58</v>
      </c>
      <c r="H110" s="3" t="s">
        <v>4</v>
      </c>
      <c r="I110" s="3" t="s">
        <v>59</v>
      </c>
      <c r="J110" s="3" t="s">
        <v>3</v>
      </c>
      <c r="K110" s="3" t="s">
        <v>10</v>
      </c>
      <c r="L110" s="3" t="s">
        <v>60</v>
      </c>
      <c r="M110" s="3" t="s">
        <v>2</v>
      </c>
      <c r="N110" s="3" t="s">
        <v>8</v>
      </c>
      <c r="O110" s="3" t="s">
        <v>61</v>
      </c>
      <c r="P110" s="3" t="s">
        <v>14</v>
      </c>
      <c r="Q110" s="3" t="s">
        <v>6</v>
      </c>
      <c r="R110" s="3" t="s">
        <v>0</v>
      </c>
      <c r="S110" s="3" t="s">
        <v>12</v>
      </c>
      <c r="T110" s="3" t="s">
        <v>62</v>
      </c>
      <c r="U110" s="3" t="s">
        <v>63</v>
      </c>
      <c r="V110" s="3" t="s">
        <v>39</v>
      </c>
      <c r="W110" s="3" t="s">
        <v>36</v>
      </c>
      <c r="X110" s="3" t="s">
        <v>7</v>
      </c>
      <c r="Y110" s="3" t="s">
        <v>37</v>
      </c>
      <c r="Z110" s="3" t="s">
        <v>65</v>
      </c>
      <c r="AA110" s="3" t="s">
        <v>9</v>
      </c>
      <c r="AB110" s="3" t="s">
        <v>5</v>
      </c>
      <c r="AC110" s="3" t="s">
        <v>67</v>
      </c>
      <c r="AD110" s="3" t="s">
        <v>70</v>
      </c>
      <c r="AE110" s="3" t="s">
        <v>80</v>
      </c>
      <c r="AF110" s="3" t="s">
        <v>15</v>
      </c>
      <c r="AG110" s="3" t="s">
        <v>73</v>
      </c>
      <c r="AH110" s="3" t="s">
        <v>75</v>
      </c>
      <c r="AI110" s="3" t="s">
        <v>13</v>
      </c>
      <c r="AJ110" s="3" t="s">
        <v>112</v>
      </c>
      <c r="AK110" s="3" t="s">
        <v>82</v>
      </c>
      <c r="AL110" s="3" t="s">
        <v>114</v>
      </c>
      <c r="AM110" s="3" t="s">
        <v>115</v>
      </c>
    </row>
    <row r="111" spans="1:16" ht="10.5">
      <c r="A111" s="3" t="s">
        <v>54</v>
      </c>
      <c r="B111" s="6" t="s">
        <v>66</v>
      </c>
      <c r="D111" s="3">
        <v>0.149</v>
      </c>
      <c r="E111" s="3">
        <v>0.006</v>
      </c>
      <c r="L111" s="3">
        <v>0.038</v>
      </c>
      <c r="M111" s="3">
        <v>0.024</v>
      </c>
      <c r="N111" s="3">
        <v>0.002</v>
      </c>
      <c r="O111" s="3">
        <v>0.154</v>
      </c>
      <c r="P111" s="3">
        <v>0.032</v>
      </c>
    </row>
    <row r="112" spans="1:6" ht="10.5">
      <c r="A112" s="3" t="s">
        <v>46</v>
      </c>
      <c r="B112" s="6">
        <v>10</v>
      </c>
      <c r="F112" s="3">
        <v>0.011</v>
      </c>
    </row>
    <row r="113" spans="1:25" ht="10.5">
      <c r="A113" s="3" t="s">
        <v>23</v>
      </c>
      <c r="B113" s="6">
        <v>200</v>
      </c>
      <c r="Q113" s="3">
        <v>0.001</v>
      </c>
      <c r="R113" s="3">
        <v>0.015</v>
      </c>
      <c r="Y113" s="3">
        <v>0.008</v>
      </c>
    </row>
    <row r="114" spans="1:8" ht="10.5">
      <c r="A114" s="3" t="s">
        <v>24</v>
      </c>
      <c r="B114" s="6">
        <v>30</v>
      </c>
      <c r="H114" s="3">
        <v>0.03</v>
      </c>
    </row>
    <row r="115" spans="1:19" ht="10.5">
      <c r="A115" s="3" t="s">
        <v>47</v>
      </c>
      <c r="B115" s="6">
        <v>95</v>
      </c>
      <c r="S115" s="3">
        <v>1</v>
      </c>
    </row>
    <row r="116" spans="1:35" ht="10.5">
      <c r="A116" s="3" t="s">
        <v>13</v>
      </c>
      <c r="B116" s="6">
        <v>35</v>
      </c>
      <c r="AI116" s="3">
        <v>0.035</v>
      </c>
    </row>
    <row r="117" spans="1:35" s="24" customFormat="1" ht="10.5">
      <c r="A117" s="22" t="s">
        <v>26</v>
      </c>
      <c r="B117" s="23"/>
      <c r="D117" s="24">
        <f>SUM(D111:D116)</f>
        <v>0.149</v>
      </c>
      <c r="E117" s="24">
        <f>SUM(E111:E116)</f>
        <v>0.006</v>
      </c>
      <c r="F117" s="24">
        <f>SUM(F111:F116)</f>
        <v>0.011</v>
      </c>
      <c r="H117" s="24">
        <f>SUM(H111:H116)</f>
        <v>0.03</v>
      </c>
      <c r="L117" s="24">
        <f aca="true" t="shared" si="6" ref="L117:S117">SUM(L111:L116)</f>
        <v>0.038</v>
      </c>
      <c r="M117" s="24">
        <f t="shared" si="6"/>
        <v>0.024</v>
      </c>
      <c r="N117" s="24">
        <f t="shared" si="6"/>
        <v>0.002</v>
      </c>
      <c r="O117" s="24">
        <f t="shared" si="6"/>
        <v>0.154</v>
      </c>
      <c r="P117" s="24">
        <f t="shared" si="6"/>
        <v>0.032</v>
      </c>
      <c r="Q117" s="24">
        <f t="shared" si="6"/>
        <v>0.001</v>
      </c>
      <c r="R117" s="24">
        <f t="shared" si="6"/>
        <v>0.015</v>
      </c>
      <c r="S117" s="24">
        <f t="shared" si="6"/>
        <v>1</v>
      </c>
      <c r="Y117" s="24">
        <f>SUM(Y111:Y116)</f>
        <v>0.008</v>
      </c>
      <c r="AI117" s="24">
        <f>SUM(AI111:AI116)</f>
        <v>0.035</v>
      </c>
    </row>
    <row r="118" spans="1:39" ht="10.5">
      <c r="A118" s="2" t="s">
        <v>81</v>
      </c>
      <c r="B118" s="6" t="s">
        <v>42</v>
      </c>
      <c r="C118" s="3" t="s">
        <v>20</v>
      </c>
      <c r="D118" s="3" t="s">
        <v>38</v>
      </c>
      <c r="E118" s="3" t="s">
        <v>40</v>
      </c>
      <c r="F118" s="3" t="s">
        <v>57</v>
      </c>
      <c r="G118" s="3" t="s">
        <v>58</v>
      </c>
      <c r="H118" s="3" t="s">
        <v>4</v>
      </c>
      <c r="I118" s="3" t="s">
        <v>59</v>
      </c>
      <c r="J118" s="3" t="s">
        <v>3</v>
      </c>
      <c r="K118" s="3" t="s">
        <v>10</v>
      </c>
      <c r="L118" s="3" t="s">
        <v>60</v>
      </c>
      <c r="M118" s="3" t="s">
        <v>2</v>
      </c>
      <c r="N118" s="3" t="s">
        <v>8</v>
      </c>
      <c r="O118" s="3" t="s">
        <v>1</v>
      </c>
      <c r="P118" s="3" t="s">
        <v>14</v>
      </c>
      <c r="Q118" s="3" t="s">
        <v>6</v>
      </c>
      <c r="R118" s="3" t="s">
        <v>0</v>
      </c>
      <c r="S118" s="3" t="s">
        <v>12</v>
      </c>
      <c r="T118" s="3" t="s">
        <v>62</v>
      </c>
      <c r="U118" s="3" t="s">
        <v>63</v>
      </c>
      <c r="V118" s="3" t="s">
        <v>39</v>
      </c>
      <c r="W118" s="3" t="s">
        <v>36</v>
      </c>
      <c r="X118" s="3" t="s">
        <v>7</v>
      </c>
      <c r="Y118" s="3" t="s">
        <v>37</v>
      </c>
      <c r="Z118" s="3" t="s">
        <v>65</v>
      </c>
      <c r="AA118" s="3" t="s">
        <v>9</v>
      </c>
      <c r="AB118" s="3" t="s">
        <v>5</v>
      </c>
      <c r="AC118" s="3" t="s">
        <v>67</v>
      </c>
      <c r="AD118" s="3" t="s">
        <v>70</v>
      </c>
      <c r="AE118" s="3" t="s">
        <v>80</v>
      </c>
      <c r="AF118" s="3" t="s">
        <v>15</v>
      </c>
      <c r="AG118" s="3" t="s">
        <v>73</v>
      </c>
      <c r="AH118" s="3" t="s">
        <v>75</v>
      </c>
      <c r="AI118" s="3" t="s">
        <v>13</v>
      </c>
      <c r="AJ118" s="3" t="s">
        <v>112</v>
      </c>
      <c r="AK118" s="3" t="s">
        <v>82</v>
      </c>
      <c r="AL118" s="3" t="s">
        <v>114</v>
      </c>
      <c r="AM118" s="3" t="s">
        <v>115</v>
      </c>
    </row>
    <row r="119" spans="1:18" ht="10.5">
      <c r="A119" s="4" t="s">
        <v>89</v>
      </c>
      <c r="B119" s="6">
        <v>60</v>
      </c>
      <c r="E119" s="3">
        <v>0.003</v>
      </c>
      <c r="L119" s="3">
        <v>0.0645</v>
      </c>
      <c r="N119" s="3">
        <v>0.001</v>
      </c>
      <c r="R119" s="3">
        <v>0.005</v>
      </c>
    </row>
    <row r="120" spans="1:16" ht="10.5">
      <c r="A120" s="4" t="s">
        <v>103</v>
      </c>
      <c r="B120" s="6">
        <v>250</v>
      </c>
      <c r="E120" s="3">
        <v>0.005</v>
      </c>
      <c r="L120" s="3">
        <v>0.0125</v>
      </c>
      <c r="M120" s="3">
        <v>0.012</v>
      </c>
      <c r="N120" s="3">
        <v>0.003</v>
      </c>
      <c r="O120" s="3">
        <v>0.04</v>
      </c>
      <c r="P120" s="3">
        <v>0.063</v>
      </c>
    </row>
    <row r="121" spans="1:28" ht="10.5">
      <c r="A121" s="3" t="s">
        <v>52</v>
      </c>
      <c r="B121" s="6" t="s">
        <v>66</v>
      </c>
      <c r="D121" s="3">
        <v>0.149</v>
      </c>
      <c r="E121" s="3">
        <v>0.007</v>
      </c>
      <c r="J121" s="3">
        <v>0.0035</v>
      </c>
      <c r="L121" s="3">
        <v>0.018</v>
      </c>
      <c r="M121" s="3">
        <v>0.017</v>
      </c>
      <c r="N121" s="3">
        <v>0.003</v>
      </c>
      <c r="AB121" s="3">
        <v>0.0595</v>
      </c>
    </row>
    <row r="122" ht="10.5" hidden="1">
      <c r="A122" s="4"/>
    </row>
    <row r="123" spans="1:38" ht="10.5">
      <c r="A123" s="4" t="s">
        <v>101</v>
      </c>
      <c r="B123" s="6">
        <v>200</v>
      </c>
      <c r="R123" s="3">
        <v>0.02</v>
      </c>
      <c r="AL123" s="3">
        <v>0.02</v>
      </c>
    </row>
    <row r="124" spans="1:8" ht="10.5">
      <c r="A124" s="4" t="s">
        <v>4</v>
      </c>
      <c r="B124" s="6">
        <v>50</v>
      </c>
      <c r="H124" s="3">
        <v>0.05</v>
      </c>
    </row>
    <row r="125" spans="1:24" ht="10.5">
      <c r="A125" s="4" t="s">
        <v>7</v>
      </c>
      <c r="B125" s="6">
        <v>150</v>
      </c>
      <c r="X125" s="3">
        <v>0.15</v>
      </c>
    </row>
    <row r="126" spans="1:38" s="24" customFormat="1" ht="10.5">
      <c r="A126" s="25" t="s">
        <v>84</v>
      </c>
      <c r="B126" s="23"/>
      <c r="D126" s="24">
        <f>SUM(D119:D124)</f>
        <v>0.149</v>
      </c>
      <c r="E126" s="24">
        <f>SUM(E119:E124)</f>
        <v>0.015</v>
      </c>
      <c r="H126" s="24">
        <f>SUM(H119:H124)</f>
        <v>0.05</v>
      </c>
      <c r="J126" s="24">
        <f>SUM(J119:J124)</f>
        <v>0.0035</v>
      </c>
      <c r="L126" s="24">
        <f>SUM(L119:L124)</f>
        <v>0.095</v>
      </c>
      <c r="M126" s="24">
        <f>SUM(M119:M124)</f>
        <v>0.029</v>
      </c>
      <c r="N126" s="24">
        <f>SUM(N119:N124)</f>
        <v>0.007</v>
      </c>
      <c r="O126" s="24">
        <f>SUM(O119:O124)</f>
        <v>0.04</v>
      </c>
      <c r="P126" s="24">
        <f>SUM(P119:P124)</f>
        <v>0.063</v>
      </c>
      <c r="R126" s="24">
        <f>SUM(R119:R124)</f>
        <v>0.025</v>
      </c>
      <c r="X126" s="24">
        <f>SUM(X119:X125)</f>
        <v>0.15</v>
      </c>
      <c r="AB126" s="24">
        <f>SUM(AB119:AB124)</f>
        <v>0.0595</v>
      </c>
      <c r="AL126" s="24">
        <f>SUM(AL119:AL124)</f>
        <v>0.02</v>
      </c>
    </row>
    <row r="127" spans="1:2" s="21" customFormat="1" ht="10.5">
      <c r="A127" s="5" t="s">
        <v>32</v>
      </c>
      <c r="B127" s="20"/>
    </row>
    <row r="128" spans="1:39" ht="10.5">
      <c r="A128" s="2" t="s">
        <v>21</v>
      </c>
      <c r="B128" s="6" t="s">
        <v>42</v>
      </c>
      <c r="C128" s="3" t="s">
        <v>20</v>
      </c>
      <c r="D128" s="3" t="s">
        <v>38</v>
      </c>
      <c r="E128" s="3" t="s">
        <v>40</v>
      </c>
      <c r="F128" s="3" t="s">
        <v>57</v>
      </c>
      <c r="G128" s="3" t="s">
        <v>58</v>
      </c>
      <c r="H128" s="3" t="s">
        <v>4</v>
      </c>
      <c r="I128" s="3" t="s">
        <v>59</v>
      </c>
      <c r="J128" s="3" t="s">
        <v>3</v>
      </c>
      <c r="K128" s="3" t="s">
        <v>10</v>
      </c>
      <c r="L128" s="3" t="s">
        <v>60</v>
      </c>
      <c r="M128" s="3" t="s">
        <v>2</v>
      </c>
      <c r="N128" s="3" t="s">
        <v>8</v>
      </c>
      <c r="O128" s="3" t="s">
        <v>61</v>
      </c>
      <c r="P128" s="3" t="s">
        <v>14</v>
      </c>
      <c r="Q128" s="3" t="s">
        <v>6</v>
      </c>
      <c r="R128" s="3" t="s">
        <v>0</v>
      </c>
      <c r="S128" s="3" t="s">
        <v>12</v>
      </c>
      <c r="T128" s="3" t="s">
        <v>62</v>
      </c>
      <c r="U128" s="3" t="s">
        <v>63</v>
      </c>
      <c r="V128" s="3" t="s">
        <v>39</v>
      </c>
      <c r="W128" s="3" t="s">
        <v>36</v>
      </c>
      <c r="X128" s="3" t="s">
        <v>7</v>
      </c>
      <c r="Y128" s="3" t="s">
        <v>37</v>
      </c>
      <c r="Z128" s="3" t="s">
        <v>65</v>
      </c>
      <c r="AA128" s="3" t="s">
        <v>9</v>
      </c>
      <c r="AB128" s="3" t="s">
        <v>5</v>
      </c>
      <c r="AC128" s="3" t="s">
        <v>67</v>
      </c>
      <c r="AD128" s="3" t="s">
        <v>70</v>
      </c>
      <c r="AE128" s="3" t="s">
        <v>80</v>
      </c>
      <c r="AF128" s="3" t="s">
        <v>15</v>
      </c>
      <c r="AG128" s="3" t="s">
        <v>73</v>
      </c>
      <c r="AH128" s="3" t="s">
        <v>75</v>
      </c>
      <c r="AI128" s="3" t="s">
        <v>13</v>
      </c>
      <c r="AJ128" s="3" t="s">
        <v>112</v>
      </c>
      <c r="AK128" s="3" t="s">
        <v>82</v>
      </c>
      <c r="AL128" s="3" t="s">
        <v>114</v>
      </c>
      <c r="AM128" s="3" t="s">
        <v>115</v>
      </c>
    </row>
    <row r="129" spans="1:29" ht="10.5">
      <c r="A129" s="3" t="s">
        <v>55</v>
      </c>
      <c r="B129" s="6">
        <v>20</v>
      </c>
      <c r="AC129" s="3">
        <v>0.02</v>
      </c>
    </row>
    <row r="130" spans="1:14" ht="10.5">
      <c r="A130" s="3" t="s">
        <v>43</v>
      </c>
      <c r="B130" s="6">
        <v>100</v>
      </c>
      <c r="D130" s="3">
        <v>0.129</v>
      </c>
      <c r="E130" s="3">
        <v>0.006</v>
      </c>
      <c r="F130" s="3">
        <v>0.006</v>
      </c>
      <c r="G130" s="3">
        <v>0.01</v>
      </c>
      <c r="H130" s="3">
        <v>0.018</v>
      </c>
      <c r="N130" s="3">
        <v>0.002</v>
      </c>
    </row>
    <row r="131" spans="1:22" ht="10.5">
      <c r="A131" s="3" t="s">
        <v>50</v>
      </c>
      <c r="B131" s="6">
        <v>150</v>
      </c>
      <c r="F131" s="3">
        <v>0.005</v>
      </c>
      <c r="N131" s="3">
        <v>0.002</v>
      </c>
      <c r="O131" s="3">
        <v>0.16</v>
      </c>
      <c r="V131" s="3">
        <v>0.024</v>
      </c>
    </row>
    <row r="132" spans="1:23" ht="10.5">
      <c r="A132" s="3" t="s">
        <v>36</v>
      </c>
      <c r="B132" s="6">
        <v>200</v>
      </c>
      <c r="R132" s="3">
        <v>0.02</v>
      </c>
      <c r="V132" s="3">
        <v>0.1</v>
      </c>
      <c r="W132" s="3">
        <v>0.004</v>
      </c>
    </row>
    <row r="133" spans="1:24" ht="10.5">
      <c r="A133" s="3" t="s">
        <v>7</v>
      </c>
      <c r="B133" s="6">
        <v>150</v>
      </c>
      <c r="X133" s="3">
        <v>0.15</v>
      </c>
    </row>
    <row r="134" spans="1:8" ht="10.5">
      <c r="A134" s="3" t="s">
        <v>4</v>
      </c>
      <c r="B134" s="6">
        <v>30</v>
      </c>
      <c r="H134" s="3">
        <v>0.03</v>
      </c>
    </row>
    <row r="135" spans="1:29" s="24" customFormat="1" ht="10.5">
      <c r="A135" s="22" t="s">
        <v>26</v>
      </c>
      <c r="B135" s="23"/>
      <c r="D135" s="24">
        <f>SUM(D129:D134)</f>
        <v>0.129</v>
      </c>
      <c r="E135" s="24">
        <f>SUM(E129:E134)</f>
        <v>0.006</v>
      </c>
      <c r="F135" s="24">
        <f>SUM(F129:F134)</f>
        <v>0.011</v>
      </c>
      <c r="G135" s="24">
        <f>SUM(G129:G134)</f>
        <v>0.01</v>
      </c>
      <c r="H135" s="24">
        <f>SUM(H129:H134)</f>
        <v>0.048</v>
      </c>
      <c r="N135" s="24">
        <f>SUM(N129:N134)</f>
        <v>0.004</v>
      </c>
      <c r="O135" s="24">
        <f>SUM(O129:O134)</f>
        <v>0.16</v>
      </c>
      <c r="R135" s="24">
        <f>SUM(R129:R134)</f>
        <v>0.02</v>
      </c>
      <c r="V135" s="24">
        <f>SUM(V129:V134)</f>
        <v>0.124</v>
      </c>
      <c r="W135" s="24">
        <f>SUM(W129:W134)</f>
        <v>0.004</v>
      </c>
      <c r="X135" s="24">
        <f>SUM(X129:X134)</f>
        <v>0.15</v>
      </c>
      <c r="AC135" s="24">
        <f>SUM(AC129:AC134)</f>
        <v>0.02</v>
      </c>
    </row>
    <row r="136" spans="1:39" ht="10.5">
      <c r="A136" s="2" t="s">
        <v>81</v>
      </c>
      <c r="B136" s="6" t="s">
        <v>42</v>
      </c>
      <c r="C136" s="3" t="s">
        <v>20</v>
      </c>
      <c r="D136" s="3" t="s">
        <v>38</v>
      </c>
      <c r="E136" s="3" t="s">
        <v>40</v>
      </c>
      <c r="F136" s="3" t="s">
        <v>57</v>
      </c>
      <c r="G136" s="3" t="s">
        <v>58</v>
      </c>
      <c r="H136" s="3" t="s">
        <v>4</v>
      </c>
      <c r="I136" s="3" t="s">
        <v>59</v>
      </c>
      <c r="J136" s="3" t="s">
        <v>3</v>
      </c>
      <c r="K136" s="3" t="s">
        <v>10</v>
      </c>
      <c r="L136" s="3" t="s">
        <v>60</v>
      </c>
      <c r="M136" s="3" t="s">
        <v>2</v>
      </c>
      <c r="N136" s="3" t="s">
        <v>8</v>
      </c>
      <c r="O136" s="3" t="s">
        <v>1</v>
      </c>
      <c r="P136" s="3" t="s">
        <v>14</v>
      </c>
      <c r="Q136" s="3" t="s">
        <v>6</v>
      </c>
      <c r="R136" s="3" t="s">
        <v>0</v>
      </c>
      <c r="S136" s="3" t="s">
        <v>12</v>
      </c>
      <c r="T136" s="3" t="s">
        <v>62</v>
      </c>
      <c r="U136" s="3" t="s">
        <v>63</v>
      </c>
      <c r="V136" s="3" t="s">
        <v>39</v>
      </c>
      <c r="W136" s="3" t="s">
        <v>36</v>
      </c>
      <c r="X136" s="3" t="s">
        <v>7</v>
      </c>
      <c r="Y136" s="3" t="s">
        <v>37</v>
      </c>
      <c r="Z136" s="3" t="s">
        <v>65</v>
      </c>
      <c r="AA136" s="3" t="s">
        <v>9</v>
      </c>
      <c r="AB136" s="3" t="s">
        <v>5</v>
      </c>
      <c r="AC136" s="3" t="s">
        <v>67</v>
      </c>
      <c r="AD136" s="3" t="s">
        <v>70</v>
      </c>
      <c r="AE136" s="3" t="s">
        <v>80</v>
      </c>
      <c r="AF136" s="3" t="s">
        <v>15</v>
      </c>
      <c r="AG136" s="3" t="s">
        <v>73</v>
      </c>
      <c r="AH136" s="3" t="s">
        <v>75</v>
      </c>
      <c r="AI136" s="3" t="s">
        <v>13</v>
      </c>
      <c r="AJ136" s="3" t="s">
        <v>112</v>
      </c>
      <c r="AK136" s="3" t="s">
        <v>82</v>
      </c>
      <c r="AL136" s="3" t="s">
        <v>114</v>
      </c>
      <c r="AM136" s="3" t="s">
        <v>115</v>
      </c>
    </row>
    <row r="137" spans="1:32" ht="10.5">
      <c r="A137" s="4" t="s">
        <v>90</v>
      </c>
      <c r="B137" s="6">
        <v>250</v>
      </c>
      <c r="E137" s="3">
        <v>0.005</v>
      </c>
      <c r="J137" s="3">
        <v>0.003</v>
      </c>
      <c r="L137" s="3">
        <v>0.0125</v>
      </c>
      <c r="M137" s="3">
        <v>0.012</v>
      </c>
      <c r="N137" s="3">
        <v>0.003</v>
      </c>
      <c r="O137" s="3">
        <v>0.027</v>
      </c>
      <c r="P137" s="3">
        <v>0.025</v>
      </c>
      <c r="AF137" s="3">
        <v>0.05</v>
      </c>
    </row>
    <row r="138" spans="1:22" ht="10.5">
      <c r="A138" s="3" t="s">
        <v>49</v>
      </c>
      <c r="B138" s="6">
        <v>60</v>
      </c>
      <c r="E138" s="3">
        <v>0.003</v>
      </c>
      <c r="H138" s="3">
        <v>0.011</v>
      </c>
      <c r="N138" s="3">
        <v>0.002</v>
      </c>
      <c r="U138" s="3">
        <v>0.038</v>
      </c>
      <c r="V138" s="3">
        <v>0.0165</v>
      </c>
    </row>
    <row r="139" spans="1:14" ht="10.5">
      <c r="A139" s="3" t="s">
        <v>44</v>
      </c>
      <c r="B139" s="6">
        <v>150</v>
      </c>
      <c r="F139" s="3">
        <v>0.0053</v>
      </c>
      <c r="I139" s="3">
        <v>0.0525</v>
      </c>
      <c r="N139" s="3">
        <v>0.002</v>
      </c>
    </row>
    <row r="140" spans="1:14" ht="10.5">
      <c r="A140" s="3" t="s">
        <v>45</v>
      </c>
      <c r="B140" s="6">
        <v>20</v>
      </c>
      <c r="E140" s="3">
        <v>0.001</v>
      </c>
      <c r="J140" s="3">
        <v>0.002</v>
      </c>
      <c r="K140" s="3">
        <v>0.001</v>
      </c>
      <c r="L140" s="3">
        <v>0.0015</v>
      </c>
      <c r="M140" s="3">
        <v>0.0005</v>
      </c>
      <c r="N140" s="3">
        <v>0.0003</v>
      </c>
    </row>
    <row r="141" spans="1:18" ht="10.5">
      <c r="A141" s="3" t="s">
        <v>6</v>
      </c>
      <c r="B141" s="6">
        <v>200</v>
      </c>
      <c r="Q141" s="3">
        <v>0.001</v>
      </c>
      <c r="R141" s="3">
        <v>0.015</v>
      </c>
    </row>
    <row r="142" spans="1:8" ht="10.5">
      <c r="A142" s="3" t="s">
        <v>4</v>
      </c>
      <c r="B142" s="6">
        <v>50</v>
      </c>
      <c r="H142" s="3">
        <v>0.05</v>
      </c>
    </row>
    <row r="143" spans="1:32" s="24" customFormat="1" ht="10.5">
      <c r="A143" s="25" t="s">
        <v>84</v>
      </c>
      <c r="B143" s="23"/>
      <c r="E143" s="24">
        <f>SUM(E137:E142)</f>
        <v>0.009000000000000001</v>
      </c>
      <c r="F143" s="24">
        <f>SUM(F137:F142)</f>
        <v>0.0053</v>
      </c>
      <c r="H143" s="24">
        <f aca="true" t="shared" si="7" ref="H143:R143">SUM(H137:H142)</f>
        <v>0.061</v>
      </c>
      <c r="I143" s="24">
        <f t="shared" si="7"/>
        <v>0.0525</v>
      </c>
      <c r="J143" s="24">
        <f t="shared" si="7"/>
        <v>0.005</v>
      </c>
      <c r="K143" s="24">
        <f t="shared" si="7"/>
        <v>0.001</v>
      </c>
      <c r="L143" s="24">
        <f t="shared" si="7"/>
        <v>0.014</v>
      </c>
      <c r="M143" s="24">
        <f t="shared" si="7"/>
        <v>0.0125</v>
      </c>
      <c r="N143" s="24">
        <f t="shared" si="7"/>
        <v>0.0073</v>
      </c>
      <c r="O143" s="24">
        <f t="shared" si="7"/>
        <v>0.027</v>
      </c>
      <c r="P143" s="24">
        <f t="shared" si="7"/>
        <v>0.025</v>
      </c>
      <c r="Q143" s="24">
        <f t="shared" si="7"/>
        <v>0.001</v>
      </c>
      <c r="R143" s="24">
        <f t="shared" si="7"/>
        <v>0.015</v>
      </c>
      <c r="U143" s="24">
        <f>SUM(U137:U142)</f>
        <v>0.038</v>
      </c>
      <c r="V143" s="24">
        <f>SUM(V137:V142)</f>
        <v>0.0165</v>
      </c>
      <c r="AF143" s="24">
        <f>SUM(AF137:AF142)</f>
        <v>0.05</v>
      </c>
    </row>
    <row r="144" spans="1:2" s="21" customFormat="1" ht="10.5">
      <c r="A144" s="5" t="s">
        <v>34</v>
      </c>
      <c r="B144" s="20"/>
    </row>
    <row r="145" spans="1:39" ht="10.5">
      <c r="A145" s="2" t="s">
        <v>21</v>
      </c>
      <c r="B145" s="6" t="s">
        <v>42</v>
      </c>
      <c r="C145" s="3" t="s">
        <v>20</v>
      </c>
      <c r="D145" s="3" t="s">
        <v>38</v>
      </c>
      <c r="E145" s="3" t="s">
        <v>40</v>
      </c>
      <c r="F145" s="3" t="s">
        <v>57</v>
      </c>
      <c r="G145" s="3" t="s">
        <v>58</v>
      </c>
      <c r="H145" s="3" t="s">
        <v>4</v>
      </c>
      <c r="I145" s="3" t="s">
        <v>59</v>
      </c>
      <c r="J145" s="3" t="s">
        <v>3</v>
      </c>
      <c r="K145" s="3" t="s">
        <v>10</v>
      </c>
      <c r="L145" s="3" t="s">
        <v>60</v>
      </c>
      <c r="M145" s="3" t="s">
        <v>2</v>
      </c>
      <c r="N145" s="3" t="s">
        <v>8</v>
      </c>
      <c r="O145" s="3" t="s">
        <v>61</v>
      </c>
      <c r="P145" s="3" t="s">
        <v>14</v>
      </c>
      <c r="Q145" s="3" t="s">
        <v>6</v>
      </c>
      <c r="R145" s="3" t="s">
        <v>0</v>
      </c>
      <c r="S145" s="3" t="s">
        <v>12</v>
      </c>
      <c r="T145" s="3" t="s">
        <v>62</v>
      </c>
      <c r="U145" s="3" t="s">
        <v>63</v>
      </c>
      <c r="V145" s="3" t="s">
        <v>39</v>
      </c>
      <c r="W145" s="3" t="s">
        <v>36</v>
      </c>
      <c r="X145" s="3" t="s">
        <v>7</v>
      </c>
      <c r="Y145" s="3" t="s">
        <v>37</v>
      </c>
      <c r="Z145" s="3" t="s">
        <v>65</v>
      </c>
      <c r="AA145" s="3" t="s">
        <v>9</v>
      </c>
      <c r="AB145" s="3" t="s">
        <v>5</v>
      </c>
      <c r="AC145" s="3" t="s">
        <v>67</v>
      </c>
      <c r="AD145" s="3" t="s">
        <v>70</v>
      </c>
      <c r="AE145" s="3" t="s">
        <v>80</v>
      </c>
      <c r="AF145" s="3" t="s">
        <v>15</v>
      </c>
      <c r="AG145" s="3" t="s">
        <v>73</v>
      </c>
      <c r="AH145" s="3" t="s">
        <v>75</v>
      </c>
      <c r="AI145" s="3" t="s">
        <v>13</v>
      </c>
      <c r="AJ145" s="3" t="s">
        <v>112</v>
      </c>
      <c r="AK145" s="3" t="s">
        <v>82</v>
      </c>
      <c r="AL145" s="3" t="s">
        <v>114</v>
      </c>
      <c r="AM145" s="3" t="s">
        <v>115</v>
      </c>
    </row>
    <row r="146" spans="1:3" ht="10.5">
      <c r="A146" s="3" t="s">
        <v>41</v>
      </c>
      <c r="B146" s="6">
        <v>10</v>
      </c>
      <c r="C146" s="3">
        <v>0.011</v>
      </c>
    </row>
    <row r="147" spans="1:26" ht="10.5">
      <c r="A147" s="3" t="s">
        <v>64</v>
      </c>
      <c r="B147" s="6" t="s">
        <v>76</v>
      </c>
      <c r="F147" s="3">
        <v>0.004</v>
      </c>
      <c r="Z147" s="3">
        <v>0.087</v>
      </c>
    </row>
    <row r="148" spans="1:27" ht="10.5">
      <c r="A148" s="1" t="s">
        <v>17</v>
      </c>
      <c r="B148" s="6">
        <v>150</v>
      </c>
      <c r="F148" s="3">
        <v>0.005</v>
      </c>
      <c r="N148" s="3">
        <v>0.002</v>
      </c>
      <c r="AA148" s="3">
        <v>0.0625</v>
      </c>
    </row>
    <row r="149" spans="1:14" ht="10.5">
      <c r="A149" s="3" t="s">
        <v>45</v>
      </c>
      <c r="B149" s="6">
        <v>20</v>
      </c>
      <c r="E149" s="3">
        <v>0.001</v>
      </c>
      <c r="J149" s="3">
        <v>0.002</v>
      </c>
      <c r="K149" s="3">
        <v>0.001</v>
      </c>
      <c r="L149" s="3">
        <v>0.0015</v>
      </c>
      <c r="M149" s="3">
        <v>0.0005</v>
      </c>
      <c r="N149" s="3">
        <v>0.0003</v>
      </c>
    </row>
    <row r="150" spans="1:31" ht="10.5">
      <c r="A150" s="3" t="s">
        <v>71</v>
      </c>
      <c r="B150" s="6">
        <v>200</v>
      </c>
      <c r="AE150" s="3">
        <v>0.02</v>
      </c>
    </row>
    <row r="151" spans="1:30" ht="10.5">
      <c r="A151" s="3" t="s">
        <v>70</v>
      </c>
      <c r="B151" s="6">
        <v>150</v>
      </c>
      <c r="AD151" s="3">
        <v>0.15</v>
      </c>
    </row>
    <row r="152" spans="1:31" s="24" customFormat="1" ht="10.5">
      <c r="A152" s="22" t="s">
        <v>26</v>
      </c>
      <c r="B152" s="23"/>
      <c r="C152" s="24">
        <f>SUM(C146:C151)</f>
        <v>0.011</v>
      </c>
      <c r="E152" s="24">
        <f>SUM(E146:E151)</f>
        <v>0.001</v>
      </c>
      <c r="F152" s="24">
        <f>SUM(F146:F151)</f>
        <v>0.009000000000000001</v>
      </c>
      <c r="J152" s="24">
        <f>SUM(J146:J151)</f>
        <v>0.002</v>
      </c>
      <c r="K152" s="24">
        <f>SUM(K146:K151)</f>
        <v>0.001</v>
      </c>
      <c r="L152" s="24">
        <f>SUM(L146:L151)</f>
        <v>0.0015</v>
      </c>
      <c r="M152" s="24">
        <f>SUM(M146:M151)</f>
        <v>0.0005</v>
      </c>
      <c r="N152" s="24">
        <f>SUM(N146:N151)</f>
        <v>0.0023</v>
      </c>
      <c r="Q152" s="24">
        <f>SUM(Q146:Q151)</f>
        <v>0</v>
      </c>
      <c r="R152" s="24">
        <f>SUM(R146:R151)</f>
        <v>0</v>
      </c>
      <c r="X152" s="24">
        <f>SUM(X146:X151)</f>
        <v>0</v>
      </c>
      <c r="Y152" s="24">
        <f>SUM(Y146:Y151)</f>
        <v>0</v>
      </c>
      <c r="Z152" s="24">
        <f>SUM(Z146:Z151)</f>
        <v>0.087</v>
      </c>
      <c r="AA152" s="24">
        <f>SUM(AA146:AA151)</f>
        <v>0.0625</v>
      </c>
      <c r="AD152" s="24">
        <f>SUM(AD146:AD151)</f>
        <v>0.15</v>
      </c>
      <c r="AE152" s="24">
        <f>SUM(AE146:AE151)</f>
        <v>0.02</v>
      </c>
    </row>
    <row r="153" spans="1:39" ht="10.5">
      <c r="A153" s="2" t="s">
        <v>81</v>
      </c>
      <c r="B153" s="6" t="s">
        <v>42</v>
      </c>
      <c r="C153" s="3" t="s">
        <v>20</v>
      </c>
      <c r="D153" s="3" t="s">
        <v>38</v>
      </c>
      <c r="E153" s="3" t="s">
        <v>40</v>
      </c>
      <c r="F153" s="3" t="s">
        <v>57</v>
      </c>
      <c r="G153" s="3" t="s">
        <v>58</v>
      </c>
      <c r="H153" s="3" t="s">
        <v>4</v>
      </c>
      <c r="I153" s="3" t="s">
        <v>59</v>
      </c>
      <c r="J153" s="3" t="s">
        <v>3</v>
      </c>
      <c r="K153" s="3" t="s">
        <v>10</v>
      </c>
      <c r="L153" s="3" t="s">
        <v>60</v>
      </c>
      <c r="M153" s="3" t="s">
        <v>2</v>
      </c>
      <c r="N153" s="3" t="s">
        <v>8</v>
      </c>
      <c r="O153" s="3" t="s">
        <v>1</v>
      </c>
      <c r="P153" s="3" t="s">
        <v>14</v>
      </c>
      <c r="Q153" s="3" t="s">
        <v>6</v>
      </c>
      <c r="R153" s="3" t="s">
        <v>0</v>
      </c>
      <c r="S153" s="3" t="s">
        <v>12</v>
      </c>
      <c r="T153" s="3" t="s">
        <v>62</v>
      </c>
      <c r="U153" s="3" t="s">
        <v>63</v>
      </c>
      <c r="V153" s="3" t="s">
        <v>39</v>
      </c>
      <c r="W153" s="3" t="s">
        <v>36</v>
      </c>
      <c r="X153" s="3" t="s">
        <v>7</v>
      </c>
      <c r="Y153" s="3" t="s">
        <v>37</v>
      </c>
      <c r="Z153" s="3" t="s">
        <v>65</v>
      </c>
      <c r="AA153" s="3" t="s">
        <v>9</v>
      </c>
      <c r="AB153" s="3" t="s">
        <v>5</v>
      </c>
      <c r="AC153" s="3" t="s">
        <v>67</v>
      </c>
      <c r="AD153" s="3" t="s">
        <v>70</v>
      </c>
      <c r="AE153" s="3" t="s">
        <v>80</v>
      </c>
      <c r="AF153" s="3" t="s">
        <v>15</v>
      </c>
      <c r="AG153" s="3" t="s">
        <v>73</v>
      </c>
      <c r="AH153" s="3" t="s">
        <v>75</v>
      </c>
      <c r="AI153" s="3" t="s">
        <v>13</v>
      </c>
      <c r="AJ153" s="3" t="s">
        <v>112</v>
      </c>
      <c r="AK153" s="3" t="s">
        <v>82</v>
      </c>
      <c r="AL153" s="3" t="s">
        <v>114</v>
      </c>
      <c r="AM153" s="3" t="s">
        <v>115</v>
      </c>
    </row>
    <row r="154" spans="1:18" ht="10.5">
      <c r="A154" s="3" t="s">
        <v>51</v>
      </c>
      <c r="B154" s="6">
        <v>60</v>
      </c>
      <c r="E154" s="3">
        <v>0.003</v>
      </c>
      <c r="L154" s="3">
        <v>0.0075</v>
      </c>
      <c r="N154" s="3">
        <v>0.002</v>
      </c>
      <c r="P154" s="3">
        <v>0.0952</v>
      </c>
      <c r="R154" s="3">
        <v>0.003</v>
      </c>
    </row>
    <row r="155" spans="1:36" ht="10.5">
      <c r="A155" s="4" t="s">
        <v>107</v>
      </c>
      <c r="B155" s="6">
        <v>250</v>
      </c>
      <c r="E155" s="3">
        <v>0.005</v>
      </c>
      <c r="L155" s="3">
        <v>0.0125</v>
      </c>
      <c r="M155" s="3">
        <v>0.006</v>
      </c>
      <c r="N155" s="3">
        <v>0.002</v>
      </c>
      <c r="O155" s="3">
        <v>0.1</v>
      </c>
      <c r="AG155" s="3">
        <v>0.027</v>
      </c>
      <c r="AJ155" s="3">
        <v>0.005</v>
      </c>
    </row>
    <row r="156" spans="1:16" ht="10.5">
      <c r="A156" s="3" t="s">
        <v>54</v>
      </c>
      <c r="B156" s="6" t="s">
        <v>66</v>
      </c>
      <c r="D156" s="3">
        <v>0.149</v>
      </c>
      <c r="E156" s="3">
        <v>0.006</v>
      </c>
      <c r="L156" s="3">
        <v>0.038</v>
      </c>
      <c r="M156" s="3">
        <v>0.024</v>
      </c>
      <c r="N156" s="3">
        <v>0.002</v>
      </c>
      <c r="O156" s="3">
        <v>0.154</v>
      </c>
      <c r="P156" s="3">
        <v>0.032</v>
      </c>
    </row>
    <row r="157" spans="1:18" ht="10.5">
      <c r="A157" s="3" t="s">
        <v>6</v>
      </c>
      <c r="B157" s="6">
        <v>200</v>
      </c>
      <c r="Q157" s="3">
        <v>0.001</v>
      </c>
      <c r="R157" s="3">
        <v>0.015</v>
      </c>
    </row>
    <row r="158" spans="1:8" ht="10.5">
      <c r="A158" s="3" t="s">
        <v>4</v>
      </c>
      <c r="B158" s="6">
        <v>50</v>
      </c>
      <c r="H158" s="3">
        <v>0.05</v>
      </c>
    </row>
    <row r="159" spans="1:36" s="24" customFormat="1" ht="10.5">
      <c r="A159" s="25" t="s">
        <v>84</v>
      </c>
      <c r="B159" s="23"/>
      <c r="D159" s="24">
        <f>SUM(D154:D158)</f>
        <v>0.149</v>
      </c>
      <c r="E159" s="24">
        <f>SUM(E154:E158)</f>
        <v>0.014</v>
      </c>
      <c r="H159" s="24">
        <f>SUM(H154:H158)</f>
        <v>0.05</v>
      </c>
      <c r="L159" s="24">
        <f aca="true" t="shared" si="8" ref="L159:R159">SUM(L154:L158)</f>
        <v>0.057999999999999996</v>
      </c>
      <c r="M159" s="24">
        <f t="shared" si="8"/>
        <v>0.03</v>
      </c>
      <c r="N159" s="24">
        <f t="shared" si="8"/>
        <v>0.006</v>
      </c>
      <c r="O159" s="24">
        <f t="shared" si="8"/>
        <v>0.254</v>
      </c>
      <c r="P159" s="24">
        <f t="shared" si="8"/>
        <v>0.1272</v>
      </c>
      <c r="Q159" s="24">
        <f t="shared" si="8"/>
        <v>0.001</v>
      </c>
      <c r="R159" s="24">
        <f t="shared" si="8"/>
        <v>0.018</v>
      </c>
      <c r="AG159" s="24">
        <f>SUM(AG154:AG158)</f>
        <v>0.027</v>
      </c>
      <c r="AJ159" s="24">
        <f>SUM(AJ154:AJ158)</f>
        <v>0.005</v>
      </c>
    </row>
    <row r="160" spans="1:2" s="21" customFormat="1" ht="10.5">
      <c r="A160" s="5" t="s">
        <v>35</v>
      </c>
      <c r="B160" s="20"/>
    </row>
    <row r="161" spans="1:39" ht="10.5">
      <c r="A161" s="2" t="s">
        <v>21</v>
      </c>
      <c r="B161" s="6" t="s">
        <v>42</v>
      </c>
      <c r="C161" s="3" t="s">
        <v>20</v>
      </c>
      <c r="D161" s="3" t="s">
        <v>38</v>
      </c>
      <c r="E161" s="3" t="s">
        <v>40</v>
      </c>
      <c r="F161" s="3" t="s">
        <v>57</v>
      </c>
      <c r="G161" s="3" t="s">
        <v>58</v>
      </c>
      <c r="H161" s="3" t="s">
        <v>4</v>
      </c>
      <c r="I161" s="3" t="s">
        <v>59</v>
      </c>
      <c r="J161" s="3" t="s">
        <v>3</v>
      </c>
      <c r="K161" s="3" t="s">
        <v>10</v>
      </c>
      <c r="L161" s="3" t="s">
        <v>60</v>
      </c>
      <c r="M161" s="3" t="s">
        <v>2</v>
      </c>
      <c r="N161" s="3" t="s">
        <v>8</v>
      </c>
      <c r="O161" s="3" t="s">
        <v>61</v>
      </c>
      <c r="P161" s="3" t="s">
        <v>14</v>
      </c>
      <c r="Q161" s="3" t="s">
        <v>6</v>
      </c>
      <c r="R161" s="3" t="s">
        <v>0</v>
      </c>
      <c r="S161" s="3" t="s">
        <v>12</v>
      </c>
      <c r="T161" s="3" t="s">
        <v>62</v>
      </c>
      <c r="U161" s="3" t="s">
        <v>63</v>
      </c>
      <c r="V161" s="3" t="s">
        <v>39</v>
      </c>
      <c r="W161" s="3" t="s">
        <v>36</v>
      </c>
      <c r="X161" s="3" t="s">
        <v>7</v>
      </c>
      <c r="Y161" s="3" t="s">
        <v>37</v>
      </c>
      <c r="Z161" s="3" t="s">
        <v>65</v>
      </c>
      <c r="AA161" s="3" t="s">
        <v>9</v>
      </c>
      <c r="AB161" s="3" t="s">
        <v>5</v>
      </c>
      <c r="AC161" s="3" t="s">
        <v>67</v>
      </c>
      <c r="AD161" s="3" t="s">
        <v>70</v>
      </c>
      <c r="AE161" s="3" t="s">
        <v>80</v>
      </c>
      <c r="AF161" s="3" t="s">
        <v>15</v>
      </c>
      <c r="AG161" s="3" t="s">
        <v>73</v>
      </c>
      <c r="AH161" s="3" t="s">
        <v>75</v>
      </c>
      <c r="AI161" s="3" t="s">
        <v>13</v>
      </c>
      <c r="AJ161" s="3" t="s">
        <v>112</v>
      </c>
      <c r="AK161" s="3" t="s">
        <v>82</v>
      </c>
      <c r="AL161" s="3" t="s">
        <v>114</v>
      </c>
      <c r="AM161" s="3" t="s">
        <v>115</v>
      </c>
    </row>
    <row r="162" spans="1:33" ht="10.5">
      <c r="A162" s="4" t="s">
        <v>18</v>
      </c>
      <c r="B162" s="6">
        <v>60</v>
      </c>
      <c r="L162" s="3">
        <v>0.0075</v>
      </c>
      <c r="N162" s="3">
        <v>0.001</v>
      </c>
      <c r="O162" s="3">
        <v>0.0173</v>
      </c>
      <c r="P162" s="3">
        <v>0.013</v>
      </c>
      <c r="AF162" s="3">
        <v>0.012</v>
      </c>
      <c r="AG162" s="3">
        <v>0.0165</v>
      </c>
    </row>
    <row r="163" spans="1:15" ht="10.5">
      <c r="A163" s="3" t="s">
        <v>56</v>
      </c>
      <c r="B163" s="6" t="s">
        <v>68</v>
      </c>
      <c r="D163" s="3">
        <v>0.149</v>
      </c>
      <c r="E163" s="3">
        <v>0.003</v>
      </c>
      <c r="J163" s="3">
        <v>0.0015</v>
      </c>
      <c r="M163" s="3">
        <v>0.009</v>
      </c>
      <c r="N163" s="3">
        <v>0.002</v>
      </c>
      <c r="O163" s="3">
        <v>0.075</v>
      </c>
    </row>
    <row r="164" spans="1:18" ht="10.5">
      <c r="A164" s="3" t="s">
        <v>16</v>
      </c>
      <c r="B164" s="6">
        <v>200</v>
      </c>
      <c r="Q164" s="3">
        <v>0.001</v>
      </c>
      <c r="R164" s="3">
        <v>0.015</v>
      </c>
    </row>
    <row r="165" spans="1:8" ht="10.5">
      <c r="A165" s="3" t="s">
        <v>33</v>
      </c>
      <c r="B165" s="6">
        <v>30</v>
      </c>
      <c r="H165" s="3">
        <v>0.03</v>
      </c>
    </row>
    <row r="166" spans="1:35" ht="10.5">
      <c r="A166" s="3" t="s">
        <v>13</v>
      </c>
      <c r="B166" s="6">
        <v>35</v>
      </c>
      <c r="AI166" s="3">
        <v>0.035</v>
      </c>
    </row>
    <row r="167" spans="1:19" ht="10.5">
      <c r="A167" s="3" t="s">
        <v>47</v>
      </c>
      <c r="B167" s="6">
        <v>95</v>
      </c>
      <c r="S167" s="3">
        <v>1</v>
      </c>
    </row>
    <row r="168" spans="1:35" s="24" customFormat="1" ht="10.5">
      <c r="A168" s="22" t="s">
        <v>26</v>
      </c>
      <c r="B168" s="23"/>
      <c r="C168" s="24">
        <f>SUM(C162:C167)</f>
        <v>0</v>
      </c>
      <c r="D168" s="24">
        <f>SUM(D162:D167)</f>
        <v>0.149</v>
      </c>
      <c r="E168" s="24">
        <f>SUM(E162:E167)</f>
        <v>0.003</v>
      </c>
      <c r="F168" s="24">
        <f>SUM(F162:F167)</f>
        <v>0</v>
      </c>
      <c r="H168" s="24">
        <f>SUM(H162:H167)</f>
        <v>0.03</v>
      </c>
      <c r="J168" s="24">
        <f aca="true" t="shared" si="9" ref="J168:S168">SUM(J162:J167)</f>
        <v>0.0015</v>
      </c>
      <c r="K168" s="24">
        <f t="shared" si="9"/>
        <v>0</v>
      </c>
      <c r="L168" s="24">
        <f t="shared" si="9"/>
        <v>0.0075</v>
      </c>
      <c r="M168" s="24">
        <f t="shared" si="9"/>
        <v>0.009</v>
      </c>
      <c r="N168" s="24">
        <f t="shared" si="9"/>
        <v>0.003</v>
      </c>
      <c r="O168" s="24">
        <f t="shared" si="9"/>
        <v>0.0923</v>
      </c>
      <c r="P168" s="24">
        <f t="shared" si="9"/>
        <v>0.013</v>
      </c>
      <c r="Q168" s="24">
        <f t="shared" si="9"/>
        <v>0.001</v>
      </c>
      <c r="R168" s="24">
        <f t="shared" si="9"/>
        <v>0.015</v>
      </c>
      <c r="S168" s="24">
        <f t="shared" si="9"/>
        <v>1</v>
      </c>
      <c r="X168" s="24">
        <f>SUM(X162:X167)</f>
        <v>0</v>
      </c>
      <c r="Y168" s="24">
        <f>SUM(Y162:Y167)</f>
        <v>0</v>
      </c>
      <c r="Z168" s="24">
        <f>SUM(Z162:Z167)</f>
        <v>0</v>
      </c>
      <c r="AA168" s="24">
        <f>SUM(AA162:AA167)</f>
        <v>0</v>
      </c>
      <c r="AF168" s="24">
        <f>SUM(AF162:AF167)</f>
        <v>0.012</v>
      </c>
      <c r="AG168" s="24">
        <f>SUM(AG162:AG167)</f>
        <v>0.0165</v>
      </c>
      <c r="AI168" s="24">
        <f>SUM(AI162:AI167)</f>
        <v>0.035</v>
      </c>
    </row>
    <row r="169" spans="1:39" ht="10.5">
      <c r="A169" s="2" t="s">
        <v>81</v>
      </c>
      <c r="B169" s="6" t="s">
        <v>42</v>
      </c>
      <c r="C169" s="3" t="s">
        <v>20</v>
      </c>
      <c r="D169" s="3" t="s">
        <v>38</v>
      </c>
      <c r="E169" s="3" t="s">
        <v>40</v>
      </c>
      <c r="F169" s="3" t="s">
        <v>57</v>
      </c>
      <c r="G169" s="3" t="s">
        <v>58</v>
      </c>
      <c r="H169" s="3" t="s">
        <v>4</v>
      </c>
      <c r="I169" s="3" t="s">
        <v>59</v>
      </c>
      <c r="J169" s="3" t="s">
        <v>3</v>
      </c>
      <c r="K169" s="3" t="s">
        <v>10</v>
      </c>
      <c r="L169" s="3" t="s">
        <v>60</v>
      </c>
      <c r="M169" s="3" t="s">
        <v>2</v>
      </c>
      <c r="N169" s="3" t="s">
        <v>8</v>
      </c>
      <c r="O169" s="3" t="s">
        <v>1</v>
      </c>
      <c r="P169" s="3" t="s">
        <v>14</v>
      </c>
      <c r="Q169" s="3" t="s">
        <v>6</v>
      </c>
      <c r="R169" s="3" t="s">
        <v>0</v>
      </c>
      <c r="S169" s="3" t="s">
        <v>12</v>
      </c>
      <c r="T169" s="3" t="s">
        <v>62</v>
      </c>
      <c r="U169" s="3" t="s">
        <v>63</v>
      </c>
      <c r="V169" s="3" t="s">
        <v>39</v>
      </c>
      <c r="W169" s="3" t="s">
        <v>36</v>
      </c>
      <c r="X169" s="3" t="s">
        <v>7</v>
      </c>
      <c r="Y169" s="3" t="s">
        <v>37</v>
      </c>
      <c r="Z169" s="3" t="s">
        <v>65</v>
      </c>
      <c r="AA169" s="3" t="s">
        <v>9</v>
      </c>
      <c r="AB169" s="3" t="s">
        <v>5</v>
      </c>
      <c r="AC169" s="3" t="s">
        <v>67</v>
      </c>
      <c r="AD169" s="3" t="s">
        <v>70</v>
      </c>
      <c r="AE169" s="3" t="s">
        <v>80</v>
      </c>
      <c r="AF169" s="3" t="s">
        <v>15</v>
      </c>
      <c r="AG169" s="3" t="s">
        <v>73</v>
      </c>
      <c r="AH169" s="3" t="s">
        <v>75</v>
      </c>
      <c r="AI169" s="3" t="s">
        <v>13</v>
      </c>
      <c r="AJ169" s="3" t="s">
        <v>112</v>
      </c>
      <c r="AK169" s="3" t="s">
        <v>82</v>
      </c>
      <c r="AL169" s="3" t="s">
        <v>114</v>
      </c>
      <c r="AM169" s="3" t="s">
        <v>115</v>
      </c>
    </row>
    <row r="170" spans="1:32" ht="10.5">
      <c r="A170" s="4" t="s">
        <v>102</v>
      </c>
      <c r="B170" s="6">
        <v>60</v>
      </c>
      <c r="E170" s="3">
        <v>0.0053</v>
      </c>
      <c r="N170" s="3">
        <v>0.001</v>
      </c>
      <c r="AF170" s="3">
        <v>0.0698</v>
      </c>
    </row>
    <row r="171" spans="1:16" ht="10.5">
      <c r="A171" s="4" t="s">
        <v>103</v>
      </c>
      <c r="B171" s="6">
        <v>250</v>
      </c>
      <c r="E171" s="3">
        <v>0.005</v>
      </c>
      <c r="L171" s="3">
        <v>0.0125</v>
      </c>
      <c r="M171" s="3">
        <v>0.012</v>
      </c>
      <c r="N171" s="3">
        <v>0.003</v>
      </c>
      <c r="O171" s="3">
        <v>0.04</v>
      </c>
      <c r="P171" s="3">
        <v>0.063</v>
      </c>
    </row>
    <row r="172" spans="1:21" ht="10.5">
      <c r="A172" s="4" t="s">
        <v>104</v>
      </c>
      <c r="B172" s="6" t="s">
        <v>117</v>
      </c>
      <c r="E172" s="3">
        <v>0.005</v>
      </c>
      <c r="J172" s="3">
        <v>0.004</v>
      </c>
      <c r="L172" s="3">
        <v>0.028</v>
      </c>
      <c r="M172" s="3">
        <v>0.01</v>
      </c>
      <c r="N172" s="3">
        <v>0.003</v>
      </c>
      <c r="U172" s="3">
        <v>0.074</v>
      </c>
    </row>
    <row r="173" spans="1:28" ht="10.5">
      <c r="A173" s="4" t="s">
        <v>105</v>
      </c>
      <c r="B173" s="6">
        <v>120</v>
      </c>
      <c r="F173" s="3">
        <v>0.005</v>
      </c>
      <c r="N173" s="3">
        <v>0.003</v>
      </c>
      <c r="AB173" s="3">
        <v>0.0532</v>
      </c>
    </row>
    <row r="174" spans="1:2" ht="10.5">
      <c r="A174" s="4" t="s">
        <v>92</v>
      </c>
      <c r="B174" s="6">
        <v>200</v>
      </c>
    </row>
    <row r="175" spans="1:38" ht="10.5">
      <c r="A175" s="4" t="s">
        <v>4</v>
      </c>
      <c r="B175" s="6">
        <v>50</v>
      </c>
      <c r="H175" s="3">
        <v>0.05</v>
      </c>
      <c r="R175" s="3">
        <v>0.02</v>
      </c>
      <c r="AL175" s="3">
        <v>0.02</v>
      </c>
    </row>
    <row r="176" spans="1:38" s="24" customFormat="1" ht="10.5">
      <c r="A176" s="25" t="s">
        <v>84</v>
      </c>
      <c r="B176" s="23"/>
      <c r="E176" s="24">
        <f>SUM(E170:E175)</f>
        <v>0.015300000000000001</v>
      </c>
      <c r="F176" s="24">
        <f>SUM(F170:F175)</f>
        <v>0.005</v>
      </c>
      <c r="H176" s="24">
        <f>SUM(H170:H175)</f>
        <v>0.05</v>
      </c>
      <c r="J176" s="24">
        <f>SUM(J170:J175)</f>
        <v>0.004</v>
      </c>
      <c r="L176" s="24">
        <f>SUM(L170:L175)</f>
        <v>0.0405</v>
      </c>
      <c r="M176" s="24">
        <f>SUM(M170:M175)</f>
        <v>0.022</v>
      </c>
      <c r="N176" s="24">
        <f>SUM(N170:N175)</f>
        <v>0.01</v>
      </c>
      <c r="O176" s="24">
        <f>SUM(O170:O175)</f>
        <v>0.04</v>
      </c>
      <c r="P176" s="24">
        <f>SUM(P170:P175)</f>
        <v>0.063</v>
      </c>
      <c r="R176" s="24">
        <f>SUM(R170:R175)</f>
        <v>0.02</v>
      </c>
      <c r="U176" s="24">
        <f>SUM(U170:U175)</f>
        <v>0.074</v>
      </c>
      <c r="AB176" s="24">
        <f>SUM(AB170:AB175)</f>
        <v>0.0532</v>
      </c>
      <c r="AF176" s="24">
        <f>SUM(AF170:AF175)</f>
        <v>0.0698</v>
      </c>
      <c r="AL176" s="24">
        <f>SUM(AL170:AL175)</f>
        <v>0.02</v>
      </c>
    </row>
    <row r="177" ht="10.5">
      <c r="A177" s="14"/>
    </row>
    <row r="178" spans="1:41" s="7" customFormat="1" ht="10.5">
      <c r="A178" s="7" t="s">
        <v>118</v>
      </c>
      <c r="B178" s="8"/>
      <c r="C178" s="7">
        <f aca="true" t="shared" si="10" ref="C178:AI178">C11+C28+C47+C65+C81+C100+C117+C135+C152+C168</f>
        <v>0.044</v>
      </c>
      <c r="D178" s="7">
        <f t="shared" si="10"/>
        <v>0.9830000000000001</v>
      </c>
      <c r="E178" s="7">
        <f t="shared" si="10"/>
        <v>0.05</v>
      </c>
      <c r="F178" s="7">
        <f t="shared" si="10"/>
        <v>0.0786</v>
      </c>
      <c r="G178" s="7">
        <f t="shared" si="10"/>
        <v>0.03</v>
      </c>
      <c r="H178" s="7">
        <f t="shared" si="10"/>
        <v>0.33499999999999996</v>
      </c>
      <c r="I178" s="7">
        <f t="shared" si="10"/>
        <v>0.105</v>
      </c>
      <c r="J178" s="7">
        <f t="shared" si="10"/>
        <v>0.013</v>
      </c>
      <c r="K178" s="7">
        <f t="shared" si="10"/>
        <v>0.004</v>
      </c>
      <c r="L178" s="7">
        <f t="shared" si="10"/>
        <v>0.11500000000000002</v>
      </c>
      <c r="M178" s="7">
        <f t="shared" si="10"/>
        <v>0.076</v>
      </c>
      <c r="N178" s="7">
        <f t="shared" si="10"/>
        <v>0.03320000000000001</v>
      </c>
      <c r="O178" s="7">
        <f t="shared" si="10"/>
        <v>0.7202999999999999</v>
      </c>
      <c r="P178" s="7">
        <f t="shared" si="10"/>
        <v>0.17220000000000002</v>
      </c>
      <c r="Q178" s="7">
        <f t="shared" si="10"/>
        <v>0.005</v>
      </c>
      <c r="R178" s="7">
        <f t="shared" si="10"/>
        <v>0.11800000000000001</v>
      </c>
      <c r="S178" s="7">
        <f t="shared" si="10"/>
        <v>4</v>
      </c>
      <c r="T178" s="7">
        <f t="shared" si="10"/>
        <v>0.02</v>
      </c>
      <c r="U178" s="7">
        <f t="shared" si="10"/>
        <v>0.038</v>
      </c>
      <c r="V178" s="7">
        <f t="shared" si="10"/>
        <v>0.2645</v>
      </c>
      <c r="W178" s="7">
        <f t="shared" si="10"/>
        <v>0.008</v>
      </c>
      <c r="X178" s="7">
        <f t="shared" si="10"/>
        <v>0.3</v>
      </c>
      <c r="Y178" s="7">
        <f t="shared" si="10"/>
        <v>0.016</v>
      </c>
      <c r="Z178" s="7">
        <f t="shared" si="10"/>
        <v>0.174</v>
      </c>
      <c r="AA178" s="7">
        <f t="shared" si="10"/>
        <v>0.125</v>
      </c>
      <c r="AB178" s="7">
        <f t="shared" si="10"/>
        <v>0.0595</v>
      </c>
      <c r="AC178" s="7">
        <f t="shared" si="10"/>
        <v>0.02</v>
      </c>
      <c r="AD178" s="7">
        <f t="shared" si="10"/>
        <v>0.44999999999999996</v>
      </c>
      <c r="AE178" s="7">
        <f t="shared" si="10"/>
        <v>0.04</v>
      </c>
      <c r="AF178" s="7">
        <f t="shared" si="10"/>
        <v>0.012</v>
      </c>
      <c r="AG178" s="7">
        <f t="shared" si="10"/>
        <v>0.0165</v>
      </c>
      <c r="AH178" s="7">
        <f t="shared" si="10"/>
        <v>0.02</v>
      </c>
      <c r="AI178" s="7">
        <f t="shared" si="10"/>
        <v>0.10500000000000001</v>
      </c>
      <c r="AN178" s="7" t="s">
        <v>121</v>
      </c>
      <c r="AO178" s="7" t="s">
        <v>120</v>
      </c>
    </row>
    <row r="179" spans="1:35" ht="10.5">
      <c r="A179" s="3" t="s">
        <v>69</v>
      </c>
      <c r="C179" s="3">
        <v>540</v>
      </c>
      <c r="D179" s="3">
        <v>144</v>
      </c>
      <c r="E179" s="3">
        <v>74</v>
      </c>
      <c r="F179" s="3">
        <v>538</v>
      </c>
      <c r="H179" s="3">
        <v>46</v>
      </c>
      <c r="I179" s="3">
        <v>36</v>
      </c>
      <c r="J179" s="3">
        <v>148</v>
      </c>
      <c r="K179" s="3">
        <v>32</v>
      </c>
      <c r="L179" s="3">
        <v>32</v>
      </c>
      <c r="M179" s="3">
        <v>18</v>
      </c>
      <c r="N179" s="3">
        <v>11</v>
      </c>
      <c r="O179" s="3">
        <v>22</v>
      </c>
      <c r="P179" s="3">
        <v>14</v>
      </c>
      <c r="Q179" s="3">
        <v>663</v>
      </c>
      <c r="R179" s="3">
        <v>39</v>
      </c>
      <c r="S179" s="3">
        <v>15.6</v>
      </c>
      <c r="T179" s="9">
        <v>60</v>
      </c>
      <c r="U179" s="3">
        <v>160</v>
      </c>
      <c r="V179" s="3">
        <v>39</v>
      </c>
      <c r="W179" s="3">
        <v>480</v>
      </c>
      <c r="X179" s="3">
        <v>96</v>
      </c>
      <c r="Y179" s="9">
        <v>150</v>
      </c>
      <c r="Z179" s="3">
        <v>326</v>
      </c>
      <c r="AA179" s="3">
        <v>64</v>
      </c>
      <c r="AB179" s="3">
        <v>62</v>
      </c>
      <c r="AC179" s="9">
        <v>70</v>
      </c>
      <c r="AD179" s="3">
        <v>165</v>
      </c>
      <c r="AE179" s="3">
        <v>348</v>
      </c>
      <c r="AF179" s="3">
        <v>29</v>
      </c>
      <c r="AG179" s="3">
        <v>158</v>
      </c>
      <c r="AH179" s="3">
        <v>417</v>
      </c>
      <c r="AI179" s="3">
        <v>95</v>
      </c>
    </row>
    <row r="180" spans="1:41" ht="10.5">
      <c r="A180" s="3" t="s">
        <v>19</v>
      </c>
      <c r="C180" s="3">
        <f>C178*C179</f>
        <v>23.759999999999998</v>
      </c>
      <c r="D180" s="3">
        <f aca="true" t="shared" si="11" ref="D180:AI180">D178*D179</f>
        <v>141.55200000000002</v>
      </c>
      <c r="E180" s="3">
        <f t="shared" si="11"/>
        <v>3.7</v>
      </c>
      <c r="F180" s="3">
        <f t="shared" si="11"/>
        <v>42.2868</v>
      </c>
      <c r="G180" s="3">
        <f t="shared" si="11"/>
        <v>0</v>
      </c>
      <c r="H180" s="3">
        <f t="shared" si="11"/>
        <v>15.409999999999998</v>
      </c>
      <c r="I180" s="3">
        <f t="shared" si="11"/>
        <v>3.78</v>
      </c>
      <c r="J180" s="3">
        <f t="shared" si="11"/>
        <v>1.924</v>
      </c>
      <c r="K180" s="3">
        <f t="shared" si="11"/>
        <v>0.128</v>
      </c>
      <c r="L180" s="3">
        <f t="shared" si="11"/>
        <v>3.6800000000000006</v>
      </c>
      <c r="M180" s="3">
        <f t="shared" si="11"/>
        <v>1.3679999999999999</v>
      </c>
      <c r="N180" s="3">
        <f t="shared" si="11"/>
        <v>0.3652000000000001</v>
      </c>
      <c r="O180" s="3">
        <f t="shared" si="11"/>
        <v>15.846599999999999</v>
      </c>
      <c r="P180" s="3">
        <f t="shared" si="11"/>
        <v>2.4108</v>
      </c>
      <c r="Q180" s="3">
        <f t="shared" si="11"/>
        <v>3.315</v>
      </c>
      <c r="R180" s="3">
        <f t="shared" si="11"/>
        <v>4.602</v>
      </c>
      <c r="S180" s="3">
        <f t="shared" si="11"/>
        <v>62.4</v>
      </c>
      <c r="T180" s="3">
        <f t="shared" si="11"/>
        <v>1.2</v>
      </c>
      <c r="U180" s="3">
        <f t="shared" si="11"/>
        <v>6.08</v>
      </c>
      <c r="V180" s="3">
        <f t="shared" si="11"/>
        <v>10.3155</v>
      </c>
      <c r="W180" s="3">
        <f t="shared" si="11"/>
        <v>3.84</v>
      </c>
      <c r="X180" s="3">
        <f t="shared" si="11"/>
        <v>28.799999999999997</v>
      </c>
      <c r="Y180" s="3">
        <f t="shared" si="11"/>
        <v>2.4</v>
      </c>
      <c r="Z180" s="3">
        <f t="shared" si="11"/>
        <v>56.724</v>
      </c>
      <c r="AA180" s="3">
        <f t="shared" si="11"/>
        <v>8</v>
      </c>
      <c r="AB180" s="3">
        <f t="shared" si="11"/>
        <v>3.689</v>
      </c>
      <c r="AC180" s="3">
        <f t="shared" si="11"/>
        <v>1.4000000000000001</v>
      </c>
      <c r="AD180" s="3">
        <f t="shared" si="11"/>
        <v>74.24999999999999</v>
      </c>
      <c r="AE180" s="3">
        <f t="shared" si="11"/>
        <v>13.92</v>
      </c>
      <c r="AF180" s="3">
        <f t="shared" si="11"/>
        <v>0.34800000000000003</v>
      </c>
      <c r="AG180" s="3">
        <f t="shared" si="11"/>
        <v>2.607</v>
      </c>
      <c r="AH180" s="3">
        <f t="shared" si="11"/>
        <v>8.34</v>
      </c>
      <c r="AI180" s="3">
        <f t="shared" si="11"/>
        <v>9.975000000000001</v>
      </c>
      <c r="AJ180" s="28"/>
      <c r="AK180" s="28"/>
      <c r="AN180" s="30">
        <f>SUM(C180:AM180)</f>
        <v>558.4168999999997</v>
      </c>
      <c r="AO180" s="31">
        <v>550</v>
      </c>
    </row>
    <row r="182" spans="3:39" s="12" customFormat="1" ht="10.5">
      <c r="C182" s="12" t="s">
        <v>20</v>
      </c>
      <c r="D182" s="12" t="s">
        <v>38</v>
      </c>
      <c r="E182" s="12" t="s">
        <v>40</v>
      </c>
      <c r="F182" s="12" t="s">
        <v>57</v>
      </c>
      <c r="G182" s="12" t="s">
        <v>58</v>
      </c>
      <c r="H182" s="12" t="s">
        <v>4</v>
      </c>
      <c r="I182" s="12" t="s">
        <v>59</v>
      </c>
      <c r="J182" s="12" t="s">
        <v>3</v>
      </c>
      <c r="K182" s="12" t="s">
        <v>10</v>
      </c>
      <c r="L182" s="12" t="s">
        <v>60</v>
      </c>
      <c r="M182" s="12" t="s">
        <v>2</v>
      </c>
      <c r="N182" s="12" t="s">
        <v>8</v>
      </c>
      <c r="O182" s="12" t="s">
        <v>61</v>
      </c>
      <c r="P182" s="12" t="s">
        <v>14</v>
      </c>
      <c r="Q182" s="12" t="s">
        <v>6</v>
      </c>
      <c r="R182" s="12" t="s">
        <v>0</v>
      </c>
      <c r="S182" s="12" t="s">
        <v>12</v>
      </c>
      <c r="T182" s="12" t="s">
        <v>62</v>
      </c>
      <c r="U182" s="12" t="s">
        <v>63</v>
      </c>
      <c r="V182" s="12" t="s">
        <v>39</v>
      </c>
      <c r="W182" s="12" t="s">
        <v>36</v>
      </c>
      <c r="X182" s="12" t="s">
        <v>7</v>
      </c>
      <c r="Y182" s="12" t="s">
        <v>37</v>
      </c>
      <c r="Z182" s="12" t="s">
        <v>65</v>
      </c>
      <c r="AA182" s="12" t="s">
        <v>9</v>
      </c>
      <c r="AB182" s="12" t="s">
        <v>5</v>
      </c>
      <c r="AC182" s="12" t="s">
        <v>67</v>
      </c>
      <c r="AD182" s="12" t="s">
        <v>70</v>
      </c>
      <c r="AE182" s="12" t="s">
        <v>72</v>
      </c>
      <c r="AF182" s="12" t="s">
        <v>15</v>
      </c>
      <c r="AG182" s="12" t="s">
        <v>73</v>
      </c>
      <c r="AH182" s="12" t="s">
        <v>75</v>
      </c>
      <c r="AI182" s="12" t="s">
        <v>13</v>
      </c>
      <c r="AJ182" s="3" t="s">
        <v>112</v>
      </c>
      <c r="AK182" s="3" t="s">
        <v>82</v>
      </c>
      <c r="AL182" s="3" t="s">
        <v>114</v>
      </c>
      <c r="AM182" s="3" t="s">
        <v>115</v>
      </c>
    </row>
    <row r="184" spans="1:39" ht="10.5">
      <c r="A184" s="7" t="s">
        <v>119</v>
      </c>
      <c r="C184" s="3">
        <f>C19+C38+C56+C73+C90+C108+C126+C143+C159+C176</f>
        <v>0</v>
      </c>
      <c r="D184" s="3">
        <f aca="true" t="shared" si="12" ref="D184:AM184">D19+D38+D56+D73+D90+D108+D126+D143+D159+D176</f>
        <v>0.7250000000000001</v>
      </c>
      <c r="E184" s="3">
        <f t="shared" si="12"/>
        <v>0.12059999999999998</v>
      </c>
      <c r="F184" s="3">
        <f t="shared" si="12"/>
        <v>0.0496</v>
      </c>
      <c r="G184" s="3">
        <f t="shared" si="12"/>
        <v>0.01</v>
      </c>
      <c r="H184" s="3">
        <f t="shared" si="12"/>
        <v>0.529</v>
      </c>
      <c r="I184" s="3">
        <f t="shared" si="12"/>
        <v>0.125</v>
      </c>
      <c r="J184" s="3">
        <f t="shared" si="12"/>
        <v>0.030500000000000003</v>
      </c>
      <c r="K184" s="3">
        <f t="shared" si="12"/>
        <v>0.004</v>
      </c>
      <c r="L184" s="3">
        <f t="shared" si="12"/>
        <v>0.3969</v>
      </c>
      <c r="M184" s="3">
        <f t="shared" si="12"/>
        <v>0.1922</v>
      </c>
      <c r="N184" s="3">
        <f t="shared" si="12"/>
        <v>0.0702</v>
      </c>
      <c r="O184" s="3">
        <f t="shared" si="12"/>
        <v>1.2073</v>
      </c>
      <c r="P184" s="3">
        <f t="shared" si="12"/>
        <v>0.48400000000000004</v>
      </c>
      <c r="Q184" s="3">
        <f t="shared" si="12"/>
        <v>0.004</v>
      </c>
      <c r="R184" s="3">
        <f t="shared" si="12"/>
        <v>0.1616</v>
      </c>
      <c r="S184" s="3">
        <f t="shared" si="12"/>
        <v>0</v>
      </c>
      <c r="T184" s="3">
        <f t="shared" si="12"/>
        <v>0</v>
      </c>
      <c r="U184" s="3">
        <f t="shared" si="12"/>
        <v>0.186</v>
      </c>
      <c r="V184" s="3">
        <f t="shared" si="12"/>
        <v>0.0645</v>
      </c>
      <c r="W184" s="3">
        <f t="shared" si="12"/>
        <v>0</v>
      </c>
      <c r="X184" s="3">
        <f t="shared" si="12"/>
        <v>0.1755</v>
      </c>
      <c r="Y184" s="3">
        <f t="shared" si="12"/>
        <v>0</v>
      </c>
      <c r="Z184" s="3">
        <f t="shared" si="12"/>
        <v>0.174</v>
      </c>
      <c r="AA184" s="3">
        <f t="shared" si="12"/>
        <v>0.125</v>
      </c>
      <c r="AB184" s="3">
        <f t="shared" si="12"/>
        <v>0.1127</v>
      </c>
      <c r="AC184" s="3">
        <f t="shared" si="12"/>
        <v>0</v>
      </c>
      <c r="AD184" s="3">
        <f t="shared" si="12"/>
        <v>0.3</v>
      </c>
      <c r="AE184" s="3">
        <f t="shared" si="12"/>
        <v>0</v>
      </c>
      <c r="AF184" s="3">
        <f t="shared" si="12"/>
        <v>0.2914</v>
      </c>
      <c r="AG184" s="3">
        <f t="shared" si="12"/>
        <v>0.0705</v>
      </c>
      <c r="AH184" s="3">
        <f t="shared" si="12"/>
        <v>0</v>
      </c>
      <c r="AI184" s="3">
        <f t="shared" si="12"/>
        <v>0</v>
      </c>
      <c r="AJ184" s="3">
        <f t="shared" si="12"/>
        <v>0.01</v>
      </c>
      <c r="AK184" s="3">
        <f t="shared" si="12"/>
        <v>0.2</v>
      </c>
      <c r="AL184" s="3">
        <f t="shared" si="12"/>
        <v>0.08</v>
      </c>
      <c r="AM184" s="3">
        <f t="shared" si="12"/>
        <v>0.0202</v>
      </c>
    </row>
    <row r="185" spans="1:39" ht="10.5">
      <c r="A185" s="3" t="s">
        <v>69</v>
      </c>
      <c r="C185" s="3">
        <v>540</v>
      </c>
      <c r="D185" s="3">
        <v>144</v>
      </c>
      <c r="E185" s="3">
        <v>74</v>
      </c>
      <c r="F185" s="3">
        <v>538</v>
      </c>
      <c r="H185" s="3">
        <v>46</v>
      </c>
      <c r="I185" s="3">
        <v>36</v>
      </c>
      <c r="J185" s="3">
        <v>148</v>
      </c>
      <c r="K185" s="3">
        <v>32</v>
      </c>
      <c r="L185" s="3">
        <v>32</v>
      </c>
      <c r="M185" s="3">
        <v>18</v>
      </c>
      <c r="N185" s="3">
        <v>11</v>
      </c>
      <c r="O185" s="3">
        <v>22</v>
      </c>
      <c r="P185" s="3">
        <v>14</v>
      </c>
      <c r="Q185" s="3">
        <v>663</v>
      </c>
      <c r="R185" s="3">
        <v>39</v>
      </c>
      <c r="S185" s="3">
        <v>15.6</v>
      </c>
      <c r="T185" s="9">
        <v>60</v>
      </c>
      <c r="U185" s="3">
        <v>160</v>
      </c>
      <c r="V185" s="3">
        <v>39</v>
      </c>
      <c r="W185" s="3">
        <v>480</v>
      </c>
      <c r="X185" s="3">
        <v>96</v>
      </c>
      <c r="Y185" s="9">
        <v>150</v>
      </c>
      <c r="Z185" s="3">
        <v>326</v>
      </c>
      <c r="AA185" s="3">
        <v>64</v>
      </c>
      <c r="AB185" s="3">
        <v>62</v>
      </c>
      <c r="AC185" s="9">
        <v>70</v>
      </c>
      <c r="AD185" s="3">
        <v>165</v>
      </c>
      <c r="AE185" s="3">
        <v>348</v>
      </c>
      <c r="AF185" s="3">
        <v>29</v>
      </c>
      <c r="AG185" s="3">
        <v>158</v>
      </c>
      <c r="AH185" s="3">
        <v>417</v>
      </c>
      <c r="AI185" s="3">
        <v>95</v>
      </c>
      <c r="AJ185" s="3">
        <v>23</v>
      </c>
      <c r="AK185" s="3">
        <v>39</v>
      </c>
      <c r="AL185" s="3">
        <v>91</v>
      </c>
      <c r="AM185" s="3">
        <v>29</v>
      </c>
    </row>
    <row r="186" spans="1:41" ht="10.5">
      <c r="A186" s="3" t="s">
        <v>19</v>
      </c>
      <c r="C186" s="3">
        <f>C184*C185</f>
        <v>0</v>
      </c>
      <c r="D186" s="3">
        <f aca="true" t="shared" si="13" ref="D186:AM186">D184*D185</f>
        <v>104.4</v>
      </c>
      <c r="E186" s="3">
        <f t="shared" si="13"/>
        <v>8.924399999999999</v>
      </c>
      <c r="F186" s="3">
        <f t="shared" si="13"/>
        <v>26.6848</v>
      </c>
      <c r="G186" s="3">
        <f t="shared" si="13"/>
        <v>0</v>
      </c>
      <c r="H186" s="3">
        <f t="shared" si="13"/>
        <v>24.334</v>
      </c>
      <c r="I186" s="3">
        <f t="shared" si="13"/>
        <v>4.5</v>
      </c>
      <c r="J186" s="3">
        <f t="shared" si="13"/>
        <v>4.514</v>
      </c>
      <c r="K186" s="3">
        <f t="shared" si="13"/>
        <v>0.128</v>
      </c>
      <c r="L186" s="3">
        <f t="shared" si="13"/>
        <v>12.7008</v>
      </c>
      <c r="M186" s="3">
        <f t="shared" si="13"/>
        <v>3.4596</v>
      </c>
      <c r="N186" s="3">
        <f t="shared" si="13"/>
        <v>0.7722</v>
      </c>
      <c r="O186" s="3">
        <f t="shared" si="13"/>
        <v>26.5606</v>
      </c>
      <c r="P186" s="3">
        <f t="shared" si="13"/>
        <v>6.776000000000001</v>
      </c>
      <c r="Q186" s="3">
        <f t="shared" si="13"/>
        <v>2.652</v>
      </c>
      <c r="R186" s="3">
        <f t="shared" si="13"/>
        <v>6.3024</v>
      </c>
      <c r="S186" s="3">
        <f t="shared" si="13"/>
        <v>0</v>
      </c>
      <c r="T186" s="3">
        <f t="shared" si="13"/>
        <v>0</v>
      </c>
      <c r="U186" s="3">
        <f t="shared" si="13"/>
        <v>29.759999999999998</v>
      </c>
      <c r="V186" s="3">
        <f t="shared" si="13"/>
        <v>2.5155000000000003</v>
      </c>
      <c r="W186" s="3">
        <f t="shared" si="13"/>
        <v>0</v>
      </c>
      <c r="X186" s="3">
        <f t="shared" si="13"/>
        <v>16.848</v>
      </c>
      <c r="Y186" s="3">
        <f t="shared" si="13"/>
        <v>0</v>
      </c>
      <c r="Z186" s="3">
        <f t="shared" si="13"/>
        <v>56.724</v>
      </c>
      <c r="AA186" s="3">
        <f t="shared" si="13"/>
        <v>8</v>
      </c>
      <c r="AB186" s="3">
        <f t="shared" si="13"/>
        <v>6.9874</v>
      </c>
      <c r="AC186" s="3">
        <f t="shared" si="13"/>
        <v>0</v>
      </c>
      <c r="AD186" s="3">
        <f t="shared" si="13"/>
        <v>49.5</v>
      </c>
      <c r="AE186" s="3">
        <f t="shared" si="13"/>
        <v>0</v>
      </c>
      <c r="AF186" s="3">
        <f t="shared" si="13"/>
        <v>8.4506</v>
      </c>
      <c r="AG186" s="3">
        <f t="shared" si="13"/>
        <v>11.139</v>
      </c>
      <c r="AH186" s="3">
        <f t="shared" si="13"/>
        <v>0</v>
      </c>
      <c r="AI186" s="3">
        <f t="shared" si="13"/>
        <v>0</v>
      </c>
      <c r="AJ186" s="3">
        <f t="shared" si="13"/>
        <v>0.23</v>
      </c>
      <c r="AK186" s="3">
        <f t="shared" si="13"/>
        <v>7.800000000000001</v>
      </c>
      <c r="AL186" s="3">
        <f t="shared" si="13"/>
        <v>7.28</v>
      </c>
      <c r="AM186" s="3">
        <f t="shared" si="13"/>
        <v>0.5858</v>
      </c>
      <c r="AN186" s="30">
        <f>SUM(C186:AM186)</f>
        <v>438.52909999999997</v>
      </c>
      <c r="AO186" s="31"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4.421875" style="16" customWidth="1"/>
    <col min="2" max="2" width="14.00390625" style="16" customWidth="1"/>
    <col min="4" max="4" width="10.421875" style="0" customWidth="1"/>
    <col min="5" max="5" width="10.8515625" style="0" customWidth="1"/>
    <col min="7" max="7" width="11.28125" style="0" customWidth="1"/>
    <col min="8" max="8" width="11.8515625" style="0" customWidth="1"/>
    <col min="11" max="11" width="11.00390625" style="0" customWidth="1"/>
  </cols>
  <sheetData>
    <row r="2" spans="1:11" ht="12.75">
      <c r="A2" s="15" t="s">
        <v>108</v>
      </c>
      <c r="B2" s="15" t="s">
        <v>109</v>
      </c>
      <c r="C2" s="16"/>
      <c r="D2" s="15" t="s">
        <v>108</v>
      </c>
      <c r="E2" s="15" t="s">
        <v>109</v>
      </c>
      <c r="F2" s="16"/>
      <c r="G2" s="15" t="s">
        <v>108</v>
      </c>
      <c r="H2" s="15" t="s">
        <v>109</v>
      </c>
      <c r="I2" s="16"/>
      <c r="J2" s="15" t="s">
        <v>108</v>
      </c>
      <c r="K2" s="15" t="s">
        <v>109</v>
      </c>
    </row>
    <row r="3" spans="1:11" ht="12.75">
      <c r="A3" s="29" t="s">
        <v>22</v>
      </c>
      <c r="B3" s="29"/>
      <c r="D3" s="29" t="s">
        <v>28</v>
      </c>
      <c r="E3" s="29"/>
      <c r="G3" s="29" t="s">
        <v>31</v>
      </c>
      <c r="H3" s="29"/>
      <c r="J3" s="29" t="s">
        <v>35</v>
      </c>
      <c r="K3" s="29"/>
    </row>
    <row r="4" spans="1:11" ht="12.75">
      <c r="A4" s="6" t="s">
        <v>41</v>
      </c>
      <c r="B4" s="13" t="s">
        <v>83</v>
      </c>
      <c r="D4" s="3" t="s">
        <v>41</v>
      </c>
      <c r="E4" s="4" t="s">
        <v>89</v>
      </c>
      <c r="G4" s="27" t="s">
        <v>54</v>
      </c>
      <c r="H4" s="4" t="s">
        <v>99</v>
      </c>
      <c r="J4" s="4" t="s">
        <v>18</v>
      </c>
      <c r="K4" s="4" t="s">
        <v>102</v>
      </c>
    </row>
    <row r="5" spans="1:11" ht="12.75">
      <c r="A5" s="6" t="s">
        <v>43</v>
      </c>
      <c r="B5" s="13" t="s">
        <v>107</v>
      </c>
      <c r="D5" s="3" t="s">
        <v>64</v>
      </c>
      <c r="E5" s="4" t="s">
        <v>90</v>
      </c>
      <c r="G5" s="3" t="s">
        <v>46</v>
      </c>
      <c r="H5" s="4" t="s">
        <v>103</v>
      </c>
      <c r="J5" s="3" t="s">
        <v>56</v>
      </c>
      <c r="K5" s="4" t="s">
        <v>103</v>
      </c>
    </row>
    <row r="6" spans="1:11" ht="12.75">
      <c r="A6" s="6" t="s">
        <v>44</v>
      </c>
      <c r="B6" s="13" t="s">
        <v>111</v>
      </c>
      <c r="D6" s="1" t="s">
        <v>17</v>
      </c>
      <c r="E6" s="4" t="s">
        <v>91</v>
      </c>
      <c r="G6" s="3" t="s">
        <v>23</v>
      </c>
      <c r="H6" s="4" t="s">
        <v>100</v>
      </c>
      <c r="J6" s="3" t="s">
        <v>16</v>
      </c>
      <c r="K6" s="4" t="s">
        <v>104</v>
      </c>
    </row>
    <row r="7" spans="1:11" ht="12.75">
      <c r="A7" s="6" t="s">
        <v>45</v>
      </c>
      <c r="B7" s="3" t="s">
        <v>50</v>
      </c>
      <c r="D7" s="3" t="s">
        <v>45</v>
      </c>
      <c r="E7" s="4" t="s">
        <v>92</v>
      </c>
      <c r="G7" s="3" t="s">
        <v>24</v>
      </c>
      <c r="H7" s="4"/>
      <c r="J7" s="3" t="s">
        <v>33</v>
      </c>
      <c r="K7" s="4" t="s">
        <v>105</v>
      </c>
    </row>
    <row r="8" spans="1:11" ht="12.75">
      <c r="A8" s="6" t="s">
        <v>70</v>
      </c>
      <c r="B8" s="13" t="s">
        <v>82</v>
      </c>
      <c r="D8" s="3" t="s">
        <v>23</v>
      </c>
      <c r="G8" s="3" t="s">
        <v>47</v>
      </c>
      <c r="H8" s="4" t="s">
        <v>82</v>
      </c>
      <c r="J8" s="3" t="s">
        <v>13</v>
      </c>
      <c r="K8" s="4" t="s">
        <v>87</v>
      </c>
    </row>
    <row r="9" spans="1:10" ht="12.75">
      <c r="A9" s="6" t="s">
        <v>71</v>
      </c>
      <c r="G9" s="3" t="s">
        <v>13</v>
      </c>
      <c r="J9" s="3" t="s">
        <v>47</v>
      </c>
    </row>
    <row r="10" spans="1:8" ht="12.75">
      <c r="A10" s="29" t="s">
        <v>25</v>
      </c>
      <c r="B10" s="29"/>
      <c r="D10" s="29" t="s">
        <v>29</v>
      </c>
      <c r="E10" s="29"/>
      <c r="G10" s="29" t="s">
        <v>32</v>
      </c>
      <c r="H10" s="29"/>
    </row>
    <row r="11" spans="1:8" ht="12.75">
      <c r="A11" s="3" t="s">
        <v>54</v>
      </c>
      <c r="B11" s="3" t="s">
        <v>18</v>
      </c>
      <c r="D11" s="3" t="s">
        <v>51</v>
      </c>
      <c r="E11" s="4" t="s">
        <v>93</v>
      </c>
      <c r="G11" s="3" t="s">
        <v>55</v>
      </c>
      <c r="H11" s="4" t="s">
        <v>6</v>
      </c>
    </row>
    <row r="12" spans="1:8" ht="12.75">
      <c r="A12" s="3" t="s">
        <v>46</v>
      </c>
      <c r="B12" s="3" t="s">
        <v>85</v>
      </c>
      <c r="D12" s="3" t="s">
        <v>52</v>
      </c>
      <c r="E12" s="4" t="s">
        <v>94</v>
      </c>
      <c r="G12" s="3" t="s">
        <v>43</v>
      </c>
      <c r="H12" s="4" t="s">
        <v>90</v>
      </c>
    </row>
    <row r="13" spans="1:8" ht="12.75">
      <c r="A13" s="3" t="s">
        <v>16</v>
      </c>
      <c r="B13" s="3" t="s">
        <v>86</v>
      </c>
      <c r="D13" s="3" t="s">
        <v>74</v>
      </c>
      <c r="E13" s="4" t="s">
        <v>95</v>
      </c>
      <c r="G13" s="3" t="s">
        <v>50</v>
      </c>
      <c r="H13" s="3" t="s">
        <v>49</v>
      </c>
    </row>
    <row r="14" spans="1:8" ht="12.75">
      <c r="A14" s="3" t="s">
        <v>33</v>
      </c>
      <c r="B14" s="3" t="s">
        <v>17</v>
      </c>
      <c r="D14" s="3" t="s">
        <v>24</v>
      </c>
      <c r="E14" s="4" t="s">
        <v>96</v>
      </c>
      <c r="G14" s="3" t="s">
        <v>36</v>
      </c>
      <c r="H14" s="1" t="s">
        <v>116</v>
      </c>
    </row>
    <row r="15" spans="1:8" ht="12.75">
      <c r="A15" s="3" t="s">
        <v>47</v>
      </c>
      <c r="B15" s="3" t="s">
        <v>45</v>
      </c>
      <c r="D15" s="3" t="s">
        <v>47</v>
      </c>
      <c r="E15" s="4" t="s">
        <v>6</v>
      </c>
      <c r="G15" s="3" t="s">
        <v>7</v>
      </c>
      <c r="H15" s="4" t="s">
        <v>45</v>
      </c>
    </row>
    <row r="16" spans="1:2" ht="12.75">
      <c r="A16" s="3" t="s">
        <v>13</v>
      </c>
      <c r="B16" s="3" t="s">
        <v>110</v>
      </c>
    </row>
    <row r="17" spans="1:8" ht="12.75">
      <c r="A17" s="29" t="s">
        <v>27</v>
      </c>
      <c r="B17" s="29"/>
      <c r="D17" s="29" t="s">
        <v>30</v>
      </c>
      <c r="E17" s="29"/>
      <c r="G17" s="29" t="s">
        <v>34</v>
      </c>
      <c r="H17" s="29"/>
    </row>
    <row r="18" spans="1:8" ht="12.75">
      <c r="A18" s="3" t="s">
        <v>48</v>
      </c>
      <c r="B18" s="26" t="s">
        <v>88</v>
      </c>
      <c r="D18" s="3" t="s">
        <v>41</v>
      </c>
      <c r="E18" s="4" t="s">
        <v>97</v>
      </c>
      <c r="G18" s="3" t="s">
        <v>41</v>
      </c>
      <c r="H18" s="4" t="s">
        <v>83</v>
      </c>
    </row>
    <row r="19" spans="1:13" ht="12.75">
      <c r="A19" s="3" t="s">
        <v>49</v>
      </c>
      <c r="B19" s="18" t="s">
        <v>103</v>
      </c>
      <c r="D19" s="3" t="s">
        <v>43</v>
      </c>
      <c r="E19" s="4" t="s">
        <v>98</v>
      </c>
      <c r="G19" s="3" t="s">
        <v>64</v>
      </c>
      <c r="H19" s="4" t="s">
        <v>106</v>
      </c>
      <c r="M19" s="4"/>
    </row>
    <row r="20" spans="1:13" ht="12.75">
      <c r="A20" s="3" t="s">
        <v>50</v>
      </c>
      <c r="B20" s="17" t="s">
        <v>43</v>
      </c>
      <c r="D20" s="3" t="s">
        <v>44</v>
      </c>
      <c r="E20" s="13" t="s">
        <v>65</v>
      </c>
      <c r="G20" s="1" t="s">
        <v>17</v>
      </c>
      <c r="H20" s="1" t="s">
        <v>54</v>
      </c>
      <c r="M20" s="27"/>
    </row>
    <row r="21" spans="1:13" ht="12.75">
      <c r="A21" s="3" t="s">
        <v>36</v>
      </c>
      <c r="B21" s="17" t="s">
        <v>44</v>
      </c>
      <c r="D21" s="3" t="s">
        <v>45</v>
      </c>
      <c r="E21" s="4" t="s">
        <v>45</v>
      </c>
      <c r="G21" s="3" t="s">
        <v>45</v>
      </c>
      <c r="H21" s="3" t="s">
        <v>53</v>
      </c>
      <c r="M21" s="3"/>
    </row>
    <row r="22" spans="1:11" ht="12.75">
      <c r="A22" s="3" t="s">
        <v>4</v>
      </c>
      <c r="B22" s="17" t="s">
        <v>45</v>
      </c>
      <c r="D22" s="3" t="s">
        <v>53</v>
      </c>
      <c r="E22" s="4" t="s">
        <v>17</v>
      </c>
      <c r="G22" s="3" t="s">
        <v>71</v>
      </c>
      <c r="H22" s="4"/>
      <c r="K22" s="4"/>
    </row>
    <row r="23" spans="1:11" ht="12.75">
      <c r="A23" s="3" t="s">
        <v>7</v>
      </c>
      <c r="B23" s="18" t="s">
        <v>6</v>
      </c>
      <c r="D23" s="3" t="s">
        <v>11</v>
      </c>
      <c r="E23" s="3" t="s">
        <v>53</v>
      </c>
      <c r="G23" s="3" t="s">
        <v>70</v>
      </c>
      <c r="H23" s="3"/>
      <c r="K23" s="3"/>
    </row>
    <row r="24" ht="12.75">
      <c r="K24" s="3"/>
    </row>
  </sheetData>
  <sheetProtection/>
  <mergeCells count="10">
    <mergeCell ref="G3:H3"/>
    <mergeCell ref="G10:H10"/>
    <mergeCell ref="G17:H17"/>
    <mergeCell ref="J3:K3"/>
    <mergeCell ref="A3:B3"/>
    <mergeCell ref="A10:B10"/>
    <mergeCell ref="A17:B17"/>
    <mergeCell ref="D3:E3"/>
    <mergeCell ref="D10:E10"/>
    <mergeCell ref="D17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15</dc:creator>
  <cp:keywords/>
  <dc:description/>
  <cp:lastModifiedBy>LB</cp:lastModifiedBy>
  <cp:lastPrinted>2020-08-26T03:31:36Z</cp:lastPrinted>
  <dcterms:created xsi:type="dcterms:W3CDTF">2017-01-11T06:48:28Z</dcterms:created>
  <dcterms:modified xsi:type="dcterms:W3CDTF">2020-08-27T16:21:36Z</dcterms:modified>
  <cp:category/>
  <cp:version/>
  <cp:contentType/>
  <cp:contentStatus/>
</cp:coreProperties>
</file>